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M VIEC\I. GIAI PHONG MAT BANG HUYEN HOAI NHON\1. GPMB KHU VUC BONG SON\1. KDC BONG SON\1. DONG GIONG\2. VAN BAN\EXCEL\"/>
    </mc:Choice>
  </mc:AlternateContent>
  <xr:revisionPtr revIDLastSave="0" documentId="13_ncr:1_{1EAC29A8-77AC-4D23-BC6D-BDA9F124EBD8}" xr6:coauthVersionLast="47" xr6:coauthVersionMax="47" xr10:uidLastSave="{00000000-0000-0000-0000-000000000000}"/>
  <bookViews>
    <workbookView xWindow="-120" yWindow="-120" windowWidth="20730" windowHeight="11160" xr2:uid="{FF73A27D-2E47-47AF-9BF0-E3922710915C}"/>
  </bookViews>
  <sheets>
    <sheet name="Tổng hợp (đợt 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 localSheetId="0">'[2]PNT-QUOT-#3'!#REF!</definedName>
    <definedName name="\0">'[2]PNT-QUOT-#3'!#REF!</definedName>
    <definedName name="\z" localSheetId="0">'[2]COAT&amp;WRAP-QIOT-#3'!#REF!</definedName>
    <definedName name="\z">'[2]COAT&amp;WRAP-QIOT-#3'!#REF!</definedName>
    <definedName name="_Fill" localSheetId="0" hidden="1">#REF!</definedName>
    <definedName name="_Fill" hidden="1">#REF!</definedName>
    <definedName name="A" localSheetId="0">'[2]PNT-QUOT-#3'!#REF!</definedName>
    <definedName name="A">'[2]PNT-QUOT-#3'!#REF!</definedName>
    <definedName name="AAA" localSheetId="0">'[3]MTL$-INTER'!#REF!</definedName>
    <definedName name="AAA">'[3]MTL$-INTER'!#REF!</definedName>
    <definedName name="AÙ" localSheetId="0">#REF!</definedName>
    <definedName name="AÙ">#REF!</definedName>
    <definedName name="b" localSheetId="0">#REF!</definedName>
    <definedName name="b">#REF!</definedName>
    <definedName name="BG">[4]BANGGIA!$B$4:$C$22</definedName>
    <definedName name="CBK">[5]th!$D$39</definedName>
    <definedName name="CBKNN">[5]th!$M$10</definedName>
    <definedName name="CBKTN">[5]th!$M$7</definedName>
    <definedName name="CDCDZ22" localSheetId="0">#REF!</definedName>
    <definedName name="CDCDZ22">#REF!</definedName>
    <definedName name="CDEDZ04" localSheetId="0">#REF!</definedName>
    <definedName name="CDEDZ04">#REF!</definedName>
    <definedName name="CDEDZ22" localSheetId="0">#REF!</definedName>
    <definedName name="CDEDZ22">#REF!</definedName>
    <definedName name="cl" localSheetId="0">[6]TC!#REF!</definedName>
    <definedName name="cl">[6]TC!#REF!</definedName>
    <definedName name="COAT" localSheetId="0">'[2]PNT-QUOT-#3'!#REF!</definedName>
    <definedName name="COAT">'[2]PNT-QUOT-#3'!#REF!</definedName>
    <definedName name="COT" localSheetId="0">[7]thop!#REF!</definedName>
    <definedName name="COT">[7]thop!#REF!</definedName>
    <definedName name="COT10DZ22" localSheetId="0">#REF!</definedName>
    <definedName name="COT10DZ22">#REF!</definedName>
    <definedName name="COT12DZ22" localSheetId="0">#REF!</definedName>
    <definedName name="COT12DZ22">#REF!</definedName>
    <definedName name="COT14DZ22" localSheetId="0">#REF!</definedName>
    <definedName name="COT14DZ22">#REF!</definedName>
    <definedName name="COT20DZ22" localSheetId="0">#REF!</definedName>
    <definedName name="COT20DZ22">#REF!</definedName>
    <definedName name="COT8DZ04" localSheetId="0">'[8]Chi tiet VL-NC-MTC'!#REF!</definedName>
    <definedName name="COT8DZ04">'[8]Chi tiet VL-NC-MTC'!#REF!</definedName>
    <definedName name="COTPYLONEDZ04" localSheetId="0">#REF!</definedName>
    <definedName name="COTPYLONEDZ04">#REF!</definedName>
    <definedName name="COTTHEP10DZ22" localSheetId="0">#REF!</definedName>
    <definedName name="COTTHEP10DZ22">#REF!</definedName>
    <definedName name="COTTHEP12DZ22" localSheetId="0">#REF!</definedName>
    <definedName name="COTTHEP12DZ22">#REF!</definedName>
    <definedName name="COTTHEP9DZ22" localSheetId="0">#REF!</definedName>
    <definedName name="COTTHEP9DZ22">#REF!</definedName>
    <definedName name="COTVUONGDZ04" localSheetId="0">#REF!</definedName>
    <definedName name="COTVUONGDZ04">#REF!</definedName>
    <definedName name="cpk">'[9]th dt dz&amp;tba shoa'!$D$10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d" localSheetId="0">#REF!</definedName>
    <definedName name="d">#REF!</definedName>
    <definedName name="DA" localSheetId="0">#REF!</definedName>
    <definedName name="DA">#REF!</definedName>
    <definedName name="DAT" localSheetId="0">[6]Dat!#REF!</definedName>
    <definedName name="DAT">[6]Dat!#REF!</definedName>
    <definedName name="_xlnm.Database" localSheetId="0">#REF!</definedName>
    <definedName name="_xlnm.Database">#REF!</definedName>
    <definedName name="day" localSheetId="0">#REF!</definedName>
    <definedName name="day">#REF!</definedName>
    <definedName name="DAYSU" localSheetId="0">[7]thop!#REF!</definedName>
    <definedName name="DAYSU">[7]thop!#REF!</definedName>
    <definedName name="DNCD" localSheetId="0">[7]thop!#REF!</definedName>
    <definedName name="DNCD">[7]thop!#REF!</definedName>
    <definedName name="DNDZ22" localSheetId="0">#REF!</definedName>
    <definedName name="DNDZ22">#REF!</definedName>
    <definedName name="Document_array">{"Thuxm2.xls","Sheet1"}</definedName>
    <definedName name="FP" localSheetId="0">'[2]COAT&amp;WRAP-QIOT-#3'!#REF!</definedName>
    <definedName name="FP">'[2]COAT&amp;WRAP-QIOT-#3'!#REF!</definedName>
    <definedName name="GDDCLTDZ22" localSheetId="0">#REF!</definedName>
    <definedName name="GDDCLTDZ22">#REF!</definedName>
    <definedName name="goc" localSheetId="0">#REF!</definedName>
    <definedName name="goc">#REF!</definedName>
    <definedName name="h" localSheetId="0">[10]TC!#REF!</definedName>
    <definedName name="h">[10]TC!#REF!</definedName>
    <definedName name="hstl1" localSheetId="0">[11]bia!#REF!</definedName>
    <definedName name="hstl1">[11]bia!#REF!</definedName>
    <definedName name="IO" localSheetId="0">'[2]COAT&amp;WRAP-QIOT-#3'!#REF!</definedName>
    <definedName name="IO">'[2]COAT&amp;WRAP-QIOT-#3'!#REF!</definedName>
    <definedName name="k" localSheetId="0">[6]TC!#REF!</definedName>
    <definedName name="k">[6]TC!#REF!</definedName>
    <definedName name="KHL" localSheetId="0">#REF!</definedName>
    <definedName name="KHL">#REF!</definedName>
    <definedName name="khoiluong" localSheetId="0">'[12]DM 56'!#REF!</definedName>
    <definedName name="khoiluong">'[12]DM 56'!#REF!</definedName>
    <definedName name="kl" localSheetId="0">'[13]DM 56'!#REF!</definedName>
    <definedName name="kl">'[13]DM 56'!#REF!</definedName>
    <definedName name="MAT" localSheetId="0">'[2]COAT&amp;WRAP-QIOT-#3'!#REF!</definedName>
    <definedName name="MAT">'[2]COAT&amp;WRAP-QIOT-#3'!#REF!</definedName>
    <definedName name="MCT" localSheetId="0">[7]thop!#REF!</definedName>
    <definedName name="MCT">[7]thop!#REF!</definedName>
    <definedName name="MF" localSheetId="0">'[2]COAT&amp;WRAP-QIOT-#3'!#REF!</definedName>
    <definedName name="MF">'[2]COAT&amp;WRAP-QIOT-#3'!#REF!</definedName>
    <definedName name="MN" localSheetId="0">[7]thop!#REF!</definedName>
    <definedName name="MN">[7]thop!#REF!</definedName>
    <definedName name="MN12DZ22" localSheetId="0">#REF!</definedName>
    <definedName name="MN12DZ22">#REF!</definedName>
    <definedName name="MN15DZ22" localSheetId="0">#REF!</definedName>
    <definedName name="MN15DZ22">#REF!</definedName>
    <definedName name="MN18DZ22" localSheetId="0">#REF!</definedName>
    <definedName name="MN18DZ22">#REF!</definedName>
    <definedName name="MONGMSDZ04" localSheetId="0">#REF!</definedName>
    <definedName name="MONGMSDZ04">#REF!</definedName>
    <definedName name="MS5DZ22" localSheetId="0">#REF!</definedName>
    <definedName name="MS5DZ22">#REF!</definedName>
    <definedName name="MS6DZ22" localSheetId="0">#REF!</definedName>
    <definedName name="MS6DZ22">#REF!</definedName>
    <definedName name="MS7DZ22" localSheetId="0">#REF!</definedName>
    <definedName name="MS7DZ22">#REF!</definedName>
    <definedName name="MT" localSheetId="0">[7]thop!#REF!</definedName>
    <definedName name="MT">[7]thop!#REF!</definedName>
    <definedName name="MT2DZ22" localSheetId="0">#REF!</definedName>
    <definedName name="MT2DZ22">#REF!</definedName>
    <definedName name="MT3DZ22" localSheetId="0">#REF!</definedName>
    <definedName name="MT3DZ22">#REF!</definedName>
    <definedName name="MV" localSheetId="0">[7]thop!#REF!</definedName>
    <definedName name="MV">[7]thop!#REF!</definedName>
    <definedName name="P" localSheetId="0">'[2]PNT-QUOT-#3'!#REF!</definedName>
    <definedName name="P">'[2]PNT-QUOT-#3'!#REF!</definedName>
    <definedName name="PEJM" localSheetId="0">'[2]COAT&amp;WRAP-QIOT-#3'!#REF!</definedName>
    <definedName name="PEJM">'[2]COAT&amp;WRAP-QIOT-#3'!#REF!</definedName>
    <definedName name="PF" localSheetId="0">'[2]PNT-QUOT-#3'!#REF!</definedName>
    <definedName name="PF">'[2]PNT-QUOT-#3'!#REF!</definedName>
    <definedName name="PM">[14]IBASE!$AH$16:$AV$110</definedName>
    <definedName name="_xlnm.Print_Area" localSheetId="0">'Tổng hợp (đợt 2)'!$A$1:$P$32</definedName>
    <definedName name="Print_Area_MI">[15]ESTI.!$A$1:$U$52</definedName>
    <definedName name="q" localSheetId="0">#REF!</definedName>
    <definedName name="q">#REF!</definedName>
    <definedName name="RT" localSheetId="0">'[2]COAT&amp;WRAP-QIOT-#3'!#REF!</definedName>
    <definedName name="RT">'[2]COAT&amp;WRAP-QIOT-#3'!#REF!</definedName>
    <definedName name="SB">[14]IBASE!$AH$7:$AL$14</definedName>
    <definedName name="SORT" localSheetId="0">#REF!</definedName>
    <definedName name="SORT">#REF!</definedName>
    <definedName name="SORT_AREA">'[15]DI-ESTI'!$A$8:$R$489</definedName>
    <definedName name="SP" localSheetId="0">'[2]PNT-QUOT-#3'!#REF!</definedName>
    <definedName name="SP">'[2]PNT-QUOT-#3'!#REF!</definedName>
    <definedName name="su" localSheetId="0">'[16]DT-chi tiet'!#REF!</definedName>
    <definedName name="su">'[16]DT-chi tiet'!#REF!</definedName>
    <definedName name="T" localSheetId="0">#REF!</definedName>
    <definedName name="T">#REF!</definedName>
    <definedName name="tb" localSheetId="0">[16]TONGQT!#REF!</definedName>
    <definedName name="tb">[16]TONGQT!#REF!</definedName>
    <definedName name="TBA" localSheetId="0">[7]thop!#REF!</definedName>
    <definedName name="TBA">[7]thop!#REF!</definedName>
    <definedName name="TBNN">[5]th!$M$8</definedName>
    <definedName name="TBTN">[5]th!$M$5</definedName>
    <definedName name="TD" localSheetId="0">[7]thop!#REF!</definedName>
    <definedName name="TD">[7]thop!#REF!</definedName>
    <definedName name="TDDZ04" localSheetId="0">#REF!</definedName>
    <definedName name="TDDZ04">#REF!</definedName>
    <definedName name="TDDZ22" localSheetId="0">#REF!</definedName>
    <definedName name="TDDZ22">#REF!</definedName>
    <definedName name="THK" localSheetId="0">'[2]COAT&amp;WRAP-QIOT-#3'!#REF!</definedName>
    <definedName name="THK">'[2]COAT&amp;WRAP-QIOT-#3'!#REF!</definedName>
    <definedName name="tl" localSheetId="0">#REF!</definedName>
    <definedName name="tl">#REF!</definedName>
    <definedName name="XADZ04" localSheetId="0">#REF!</definedName>
    <definedName name="XADZ04">#REF!</definedName>
    <definedName name="XCCDZ22" localSheetId="0">#REF!</definedName>
    <definedName name="XCCDZ22">#REF!</definedName>
    <definedName name="XCT" localSheetId="0">[7]thop!#REF!</definedName>
    <definedName name="XCT">[7]thop!#REF!</definedName>
    <definedName name="XDAUTRAMDZ22" localSheetId="0">#REF!</definedName>
    <definedName name="XDAUTRAMDZ22">#REF!</definedName>
    <definedName name="XDDZ22" localSheetId="0">#REF!</definedName>
    <definedName name="XDDZ22">#REF!</definedName>
    <definedName name="XDGHDZ22" localSheetId="0">#REF!</definedName>
    <definedName name="XDGHDZ22">#REF!</definedName>
    <definedName name="XDHDZ22" localSheetId="0">#REF!</definedName>
    <definedName name="XDHDZ22">#REF!</definedName>
    <definedName name="XDTDZ22" localSheetId="0">#REF!</definedName>
    <definedName name="XDTDZ22">#REF!</definedName>
    <definedName name="XFTDZ22" localSheetId="0">#REF!</definedName>
    <definedName name="XFTDZ22">#REF!</definedName>
    <definedName name="XHT" localSheetId="0">[7]thop!#REF!</definedName>
    <definedName name="XHT">[7]thop!#REF!</definedName>
    <definedName name="XLNN">[5]th!$M$9</definedName>
    <definedName name="XLTN">[5]th!$M$6</definedName>
    <definedName name="XNDZ22" localSheetId="0">#REF!</definedName>
    <definedName name="XNDZ22">#REF!</definedName>
    <definedName name="XNHDZ22" localSheetId="0">#REF!</definedName>
    <definedName name="XNHDZ22">#REF!</definedName>
    <definedName name="XNTDZ22" localSheetId="0">#REF!</definedName>
    <definedName name="XNTDZ22">#REF!</definedName>
    <definedName name="XPSDZ22" localSheetId="0">#REF!</definedName>
    <definedName name="XPSDZ22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M30" i="1"/>
  <c r="K30" i="1"/>
  <c r="J30" i="1"/>
  <c r="O29" i="1"/>
  <c r="M29" i="1"/>
  <c r="K29" i="1"/>
  <c r="J29" i="1"/>
  <c r="O28" i="1"/>
  <c r="M28" i="1"/>
  <c r="K28" i="1"/>
  <c r="J28" i="1"/>
  <c r="O27" i="1"/>
  <c r="M27" i="1"/>
  <c r="K27" i="1"/>
  <c r="J27" i="1"/>
  <c r="E27" i="1"/>
  <c r="O26" i="1"/>
  <c r="M26" i="1"/>
  <c r="K26" i="1"/>
  <c r="J26" i="1" s="1"/>
  <c r="E26" i="1"/>
  <c r="O25" i="1"/>
  <c r="M25" i="1"/>
  <c r="J25" i="1" s="1"/>
  <c r="E25" i="1"/>
  <c r="O24" i="1"/>
  <c r="M24" i="1"/>
  <c r="J24" i="1" s="1"/>
  <c r="E24" i="1"/>
  <c r="O23" i="1"/>
  <c r="M23" i="1"/>
  <c r="J23" i="1" s="1"/>
  <c r="E23" i="1"/>
  <c r="O22" i="1"/>
  <c r="M22" i="1"/>
  <c r="J22" i="1" s="1"/>
  <c r="E22" i="1"/>
  <c r="M21" i="1"/>
  <c r="L21" i="1"/>
  <c r="J21" i="1" s="1"/>
  <c r="K21" i="1"/>
  <c r="I21" i="1"/>
  <c r="E21" i="1" s="1"/>
  <c r="O20" i="1"/>
  <c r="M20" i="1"/>
  <c r="K20" i="1"/>
  <c r="J20" i="1" s="1"/>
  <c r="H20" i="1"/>
  <c r="O19" i="1"/>
  <c r="M19" i="1"/>
  <c r="K19" i="1"/>
  <c r="J19" i="1" s="1"/>
  <c r="H19" i="1"/>
  <c r="E19" i="1"/>
  <c r="M18" i="1"/>
  <c r="L18" i="1"/>
  <c r="K18" i="1"/>
  <c r="J18" i="1"/>
  <c r="F18" i="1"/>
  <c r="E18" i="1" s="1"/>
  <c r="M17" i="1"/>
  <c r="L17" i="1"/>
  <c r="J17" i="1" s="1"/>
  <c r="E17" i="1"/>
  <c r="M16" i="1"/>
  <c r="L16" i="1"/>
  <c r="J16" i="1" s="1"/>
  <c r="E16" i="1"/>
  <c r="M15" i="1"/>
  <c r="L15" i="1"/>
  <c r="K15" i="1"/>
  <c r="J15" i="1" s="1"/>
  <c r="I15" i="1"/>
  <c r="E15" i="1"/>
  <c r="M14" i="1"/>
  <c r="L14" i="1"/>
  <c r="K14" i="1"/>
  <c r="J14" i="1"/>
  <c r="F14" i="1"/>
  <c r="E14" i="1" s="1"/>
  <c r="O13" i="1"/>
  <c r="M13" i="1"/>
  <c r="M12" i="1" s="1"/>
  <c r="L13" i="1"/>
  <c r="J13" i="1" s="1"/>
  <c r="K13" i="1"/>
  <c r="I13" i="1"/>
  <c r="E13" i="1" s="1"/>
  <c r="U12" i="1"/>
  <c r="T12" i="1"/>
  <c r="S12" i="1"/>
  <c r="R12" i="1"/>
  <c r="Q12" i="1"/>
  <c r="W12" i="1" s="1"/>
  <c r="O12" i="1"/>
  <c r="N12" i="1"/>
  <c r="K12" i="1"/>
  <c r="H12" i="1"/>
  <c r="G12" i="1"/>
  <c r="F12" i="1"/>
  <c r="E12" i="1" l="1"/>
  <c r="J12" i="1"/>
  <c r="J31" i="1" s="1"/>
  <c r="J32" i="1" s="1"/>
  <c r="E32" i="1"/>
  <c r="I12" i="1"/>
  <c r="L12" i="1"/>
</calcChain>
</file>

<file path=xl/sharedStrings.xml><?xml version="1.0" encoding="utf-8"?>
<sst xmlns="http://schemas.openxmlformats.org/spreadsheetml/2006/main" count="78" uniqueCount="59">
  <si>
    <t>UBND THỊ XÃ HOÀI NHƠN</t>
  </si>
  <si>
    <t>CỘNG HOÀ XÃ HỘI CHỦ NGHĨA VIỆT NAM</t>
  </si>
  <si>
    <r>
      <t>HỘI ĐÔN</t>
    </r>
    <r>
      <rPr>
        <b/>
        <u/>
        <sz val="12"/>
        <rFont val="Times New Roman"/>
        <family val="1"/>
      </rPr>
      <t>G GIẢI PHÓNG M</t>
    </r>
    <r>
      <rPr>
        <b/>
        <sz val="12"/>
        <rFont val="Times New Roman"/>
        <family val="1"/>
        <charset val="163"/>
      </rPr>
      <t>ẶT BẰNG</t>
    </r>
  </si>
  <si>
    <t>Độc lập - Tự do - Hạnh phúc</t>
  </si>
  <si>
    <t xml:space="preserve">   Hoài Nhơn, ngày            tháng         năm 2021</t>
  </si>
  <si>
    <t>BẢNG TỔNG HỢP PHƯƠNG ÁN CHI TIẾT VỀ BỒI THƯỜNG, HỖ TRỢ VÀ TÁI ĐỊNH CƯ DO GIẢI PHÓNG MẶT BẰNG ĐỂ XÂY DỰNG CÔNG TRÌNH:
KHU DÂN CƯ ĐỒNG GIỐNG, PHƯỜNG BỒNG SƠN (đợt 2)</t>
  </si>
  <si>
    <t>Đơn vị tính: đồng</t>
  </si>
  <si>
    <t>TT</t>
  </si>
  <si>
    <t>Họ và tên</t>
  </si>
  <si>
    <t>Địa chỉ</t>
  </si>
  <si>
    <t xml:space="preserve">Vị trí, nhóm đất, hạng đất
 </t>
  </si>
  <si>
    <t xml:space="preserve">Tổng diện tích đất thu hồi </t>
  </si>
  <si>
    <t xml:space="preserve">Diện tích đất thu hồi </t>
  </si>
  <si>
    <t xml:space="preserve">Tổng số tiền bồi thường, hỗ trợ </t>
  </si>
  <si>
    <t>Trong đó chia ra</t>
  </si>
  <si>
    <t>Ghi chú</t>
  </si>
  <si>
    <t>Đất đai</t>
  </si>
  <si>
    <t>Tài sản trên đất</t>
  </si>
  <si>
    <t>Chính sách hỗ trợ</t>
  </si>
  <si>
    <t>ODT+ vườn</t>
  </si>
  <si>
    <t>CLN</t>
  </si>
  <si>
    <t>BHK</t>
  </si>
  <si>
    <t>LUC</t>
  </si>
  <si>
    <t>Nhà cửa, vật  kiến trúc</t>
  </si>
  <si>
    <t>Cây cối, hoa màu</t>
  </si>
  <si>
    <t>Mồ mả</t>
  </si>
  <si>
    <t>Đất</t>
  </si>
  <si>
    <t>đất vườn</t>
  </si>
  <si>
    <t>Nghề</t>
  </si>
  <si>
    <t>đời sống</t>
  </si>
  <si>
    <t>đầu tư vào đất</t>
  </si>
  <si>
    <t>I</t>
  </si>
  <si>
    <t>Tổng giá trị bồi thường, hỗ trợ:</t>
  </si>
  <si>
    <t>Hộ ông Đào Võ và bà Nguyễn Thị Chín</t>
  </si>
  <si>
    <t>Khu phố 5 - phường Bồng Sơn</t>
  </si>
  <si>
    <t>Hạng 2 - Vị trí 1</t>
  </si>
  <si>
    <t>Ông Đào Võ và bà Nguyễn Thị Chín</t>
  </si>
  <si>
    <t>Hộ bà Trương Thị Thu và ông Võ Ngọc Hùng</t>
  </si>
  <si>
    <t>Hạng 2- Vị trí 1</t>
  </si>
  <si>
    <t>Ông Nguyễn Văn Kế</t>
  </si>
  <si>
    <t>Ông Nguyễn Văn Cận</t>
  </si>
  <si>
    <t>Ông Nguyễn Văn Thanh</t>
  </si>
  <si>
    <t>Ông Cao Văn Xuân</t>
  </si>
  <si>
    <t>Hạng 4 - Vị trí 1</t>
  </si>
  <si>
    <t>Ông Cao Đức Chi</t>
  </si>
  <si>
    <t>Hộ bà Nguyễn Thị Tường</t>
  </si>
  <si>
    <t>Ông Đào Võ</t>
  </si>
  <si>
    <t>Ông Trương Của</t>
  </si>
  <si>
    <t>Bà Nguyễn Thị Thu</t>
  </si>
  <si>
    <t>Ông Nguyễn Văn Trầm</t>
  </si>
  <si>
    <t>Ông Nguyễn Hữu Dừa</t>
  </si>
  <si>
    <t>Ông Nguyễn Đức Lân</t>
  </si>
  <si>
    <t>Ông Bùi Văn Hảo</t>
  </si>
  <si>
    <t>Bà Nguyễn Thị Tiến</t>
  </si>
  <si>
    <t>Ông Nguyễn Minh Thưởng</t>
  </si>
  <si>
    <t>II</t>
  </si>
  <si>
    <t>Chi phí phục vụ Hội đồng
 GPMB (2%)</t>
  </si>
  <si>
    <t>Tổng cộng (I + II )</t>
  </si>
  <si>
    <t>(Kèm theo Thông báo số             /TB-HĐGPMB ngày        /           / 2021 của Hội đồng GPMB)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</si>
</sst>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_-* #,##0.0_-;\-* #,##0.0_-;_-* &quot;-&quot;??_-;_-@_-"/>
    <numFmt numFmtId="167" formatCode="_-* #,##0.00\ _₫_-;\-* #,##0.00\ _₫_-;_-* &quot;-&quot;??\ _₫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2" applyFont="1"/>
    <xf numFmtId="0" fontId="7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 vertical="center"/>
    </xf>
    <xf numFmtId="164" fontId="4" fillId="0" borderId="6" xfId="2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165" fontId="3" fillId="0" borderId="0" xfId="2" applyNumberFormat="1" applyFont="1"/>
    <xf numFmtId="0" fontId="4" fillId="0" borderId="1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164" fontId="4" fillId="0" borderId="2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>
      <alignment horizontal="right" vertical="center"/>
    </xf>
    <xf numFmtId="0" fontId="3" fillId="0" borderId="10" xfId="2" applyFont="1" applyBorder="1" applyAlignment="1">
      <alignment horizontal="left" vertical="center"/>
    </xf>
    <xf numFmtId="165" fontId="4" fillId="0" borderId="0" xfId="1" applyNumberFormat="1" applyFont="1" applyAlignment="1">
      <alignment vertical="center"/>
    </xf>
    <xf numFmtId="0" fontId="3" fillId="0" borderId="0" xfId="2" applyFont="1" applyAlignment="1">
      <alignment vertical="center"/>
    </xf>
    <xf numFmtId="165" fontId="3" fillId="0" borderId="0" xfId="2" applyNumberFormat="1" applyFont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 wrapText="1"/>
    </xf>
    <xf numFmtId="0" fontId="3" fillId="0" borderId="3" xfId="2" applyFont="1" applyBorder="1" applyAlignment="1">
      <alignment vertical="center"/>
    </xf>
    <xf numFmtId="0" fontId="3" fillId="0" borderId="12" xfId="2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right" vertical="center"/>
    </xf>
    <xf numFmtId="166" fontId="3" fillId="0" borderId="11" xfId="1" applyNumberFormat="1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3" fontId="3" fillId="0" borderId="11" xfId="2" applyNumberFormat="1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12" xfId="2" applyFont="1" applyBorder="1" applyAlignment="1">
      <alignment horizontal="left" vertical="center" wrapText="1"/>
    </xf>
    <xf numFmtId="0" fontId="3" fillId="0" borderId="13" xfId="2" applyFont="1" applyBorder="1" applyAlignment="1">
      <alignment vertical="center"/>
    </xf>
    <xf numFmtId="166" fontId="4" fillId="0" borderId="13" xfId="1" applyNumberFormat="1" applyFont="1" applyBorder="1" applyAlignment="1">
      <alignment horizontal="right" vertical="center"/>
    </xf>
    <xf numFmtId="43" fontId="3" fillId="0" borderId="12" xfId="1" applyFont="1" applyBorder="1" applyAlignment="1">
      <alignment vertical="center"/>
    </xf>
    <xf numFmtId="3" fontId="4" fillId="0" borderId="13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4" xfId="2" applyFont="1" applyBorder="1" applyAlignment="1">
      <alignment vertical="center" wrapText="1"/>
    </xf>
    <xf numFmtId="0" fontId="3" fillId="0" borderId="14" xfId="2" applyFont="1" applyBorder="1" applyAlignment="1">
      <alignment vertical="center"/>
    </xf>
    <xf numFmtId="166" fontId="4" fillId="0" borderId="14" xfId="1" applyNumberFormat="1" applyFont="1" applyBorder="1" applyAlignment="1">
      <alignment vertical="center"/>
    </xf>
    <xf numFmtId="3" fontId="3" fillId="0" borderId="13" xfId="2" applyNumberFormat="1" applyFont="1" applyBorder="1" applyAlignment="1">
      <alignment vertical="center"/>
    </xf>
    <xf numFmtId="0" fontId="3" fillId="0" borderId="13" xfId="2" applyFont="1" applyBorder="1" applyAlignment="1">
      <alignment vertical="center" wrapText="1"/>
    </xf>
    <xf numFmtId="166" fontId="4" fillId="0" borderId="13" xfId="1" applyNumberFormat="1" applyFont="1" applyBorder="1" applyAlignment="1">
      <alignment vertical="center"/>
    </xf>
    <xf numFmtId="0" fontId="3" fillId="0" borderId="13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center" vertical="center"/>
    </xf>
    <xf numFmtId="43" fontId="3" fillId="0" borderId="13" xfId="1" applyFont="1" applyBorder="1" applyAlignment="1">
      <alignment vertical="center"/>
    </xf>
    <xf numFmtId="0" fontId="3" fillId="0" borderId="14" xfId="2" applyFont="1" applyBorder="1" applyAlignment="1">
      <alignment horizontal="left" vertical="center" wrapText="1"/>
    </xf>
    <xf numFmtId="0" fontId="3" fillId="0" borderId="14" xfId="2" applyFont="1" applyBorder="1" applyAlignment="1">
      <alignment horizontal="center" vertical="center"/>
    </xf>
    <xf numFmtId="166" fontId="4" fillId="0" borderId="14" xfId="1" applyNumberFormat="1" applyFont="1" applyBorder="1" applyAlignment="1">
      <alignment horizontal="right" vertical="center"/>
    </xf>
    <xf numFmtId="43" fontId="3" fillId="0" borderId="14" xfId="1" applyFont="1" applyBorder="1" applyAlignment="1">
      <alignment vertical="center"/>
    </xf>
    <xf numFmtId="3" fontId="4" fillId="0" borderId="14" xfId="2" applyNumberFormat="1" applyFont="1" applyBorder="1" applyAlignment="1">
      <alignment vertical="center"/>
    </xf>
    <xf numFmtId="3" fontId="3" fillId="0" borderId="14" xfId="2" applyNumberFormat="1" applyFont="1" applyBorder="1" applyAlignment="1">
      <alignment vertical="center"/>
    </xf>
    <xf numFmtId="0" fontId="4" fillId="0" borderId="2" xfId="2" applyFont="1" applyBorder="1" applyAlignment="1">
      <alignment vertical="center" wrapText="1"/>
    </xf>
    <xf numFmtId="3" fontId="3" fillId="0" borderId="2" xfId="2" applyNumberFormat="1" applyFont="1" applyBorder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3" fontId="3" fillId="0" borderId="2" xfId="2" applyNumberFormat="1" applyFont="1" applyBorder="1" applyAlignment="1">
      <alignment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43" fontId="4" fillId="0" borderId="2" xfId="2" applyNumberFormat="1" applyFont="1" applyBorder="1" applyAlignment="1">
      <alignment vertical="center"/>
    </xf>
    <xf numFmtId="3" fontId="4" fillId="0" borderId="2" xfId="2" applyNumberFormat="1" applyFont="1" applyBorder="1" applyAlignment="1">
      <alignment vertical="center"/>
    </xf>
    <xf numFmtId="0" fontId="3" fillId="0" borderId="2" xfId="2" applyFont="1" applyBorder="1" applyAlignment="1">
      <alignment horizontal="left" vertical="center"/>
    </xf>
    <xf numFmtId="3" fontId="3" fillId="0" borderId="0" xfId="2" applyNumberFormat="1" applyFont="1"/>
    <xf numFmtId="167" fontId="4" fillId="0" borderId="0" xfId="2" applyNumberFormat="1" applyFont="1"/>
    <xf numFmtId="3" fontId="4" fillId="0" borderId="0" xfId="2" applyNumberFormat="1" applyFont="1"/>
  </cellXfs>
  <cellStyles count="3">
    <cellStyle name="Comma" xfId="1" builtinId="3"/>
    <cellStyle name="Normal" xfId="0" builtinId="0"/>
    <cellStyle name="Normal 2 2" xfId="2" xr:uid="{C0C63907-7979-4BB5-ACFA-3AD8DE1ECD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M%20VIEC/I.%20GIAI%20PHONG%20MAT%20BANG%20HUYEN%20HOAI%20NHON/1.%20GPMB%20KHU%20VUC%20BONG%20SON/1.%20KDC%20BONG%20SON/1.%20DONG%20GIONG/4.%20PA%20BT%20HT%20TDC/Dot%201/PA%20BT%20HT%20TDC%20KDC%20DONG%20GIO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u%20ke%20khai%20bao%20cao%20cua%20bo\HIEP%20HOA%20SAU%20KE%20KHAI\TAILIEU\TL-EXCEL\DTD\DUTOAN\KS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28\C\New%20Folder\QUANG\HUE_WB\THANHT~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3\c\TAILIEU\Nghiem%20thu\My%20Documents\EXCEL\TK_DIEN\NHAN\DTX-NG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u%20ke%20khai%20bao%20cao%20cua%20bo\HIEP%20HOA%20SAU%20KE%20KHAI\TK_DIEN\NHAN\DTX-NG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LUUA\DATBEO\QT\CS3408\Standard\R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28\C\New%20Folder\PD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LUUA\DATBEO\QT\DOCUMENT\DAUTHAU\Dungquat\GOI3\DUNGQUAT-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ZEHI\NHANCONG.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28\C\New%20Folder\QUANG\CAITAO\DUTOAN\WB\TONGH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3\c\TAILIEU\Nghiem%20thu\MYDOCU~1\EXCEL\DT-DIEN\DTD-99.XLS\DUTOAN\K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28\C\New%20Folder\MSOFFICE\EXCEL\DOT497\K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28\C\New%20Folder\TRUNG\DUTOAN\NHATRANG\D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28\C\New%20Folder\QUANG\QTSHSH\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uyễn Duy Nghê"/>
      <sheetName val="Phan Ngọc Phỉ"/>
      <sheetName val="Huỳnh Công Binh"/>
      <sheetName val="Tổng hợp (dot 1)"/>
      <sheetName val="Võ Thị Trọng"/>
      <sheetName val="Phạm Vũ Lộc"/>
      <sheetName val="Cao Tôn Bảo"/>
      <sheetName val="Đào Võ (lúa)"/>
      <sheetName val="Đào Võ (nhà)"/>
      <sheetName val="Trương Thị Thu"/>
      <sheetName val="Nguyễn Văn Kế"/>
      <sheetName val="Nguyễn Văn Cận"/>
      <sheetName val="Nguyễn Văn Thanh"/>
      <sheetName val="Cao Văn Xuân"/>
      <sheetName val="Cao Đức Chi"/>
      <sheetName val="Nguyễn Thị Tường"/>
      <sheetName val="Đào Võ UB"/>
      <sheetName val="Trương Của UB"/>
      <sheetName val="Nguyễn Thị Thu UB"/>
      <sheetName val="Nguyễn Văn Trầm UB"/>
      <sheetName val="Nguyễn Hữu Dừa UB"/>
      <sheetName val="Nguyễn Đức Lân UB"/>
      <sheetName val="Tổng hợp (đợt 2)"/>
      <sheetName val="Bùi Văn Hảo UB"/>
      <sheetName val="Nguyễn Thị Tiến UB"/>
      <sheetName val="Nguyễn Minh Thưởng UB"/>
      <sheetName val="Mau kien truc"/>
      <sheetName val="Mẫu"/>
      <sheetName val="Mau cay"/>
      <sheetName val="Lê Thành Nhân"/>
      <sheetName val="Lê Quang Minh"/>
      <sheetName val="Bùi Văn Hảo"/>
      <sheetName val="Bùi Xuân Thuận"/>
      <sheetName val="Trần Việt Hùng"/>
      <sheetName val="Nguyễn Đức Lân"/>
      <sheetName val="Trịnh Quyết Thắng"/>
      <sheetName val="Nguyễn Văn Tụ"/>
      <sheetName val="Lê Hữu Ngọ"/>
      <sheetName val="Võ Thanh Tùng"/>
      <sheetName val="Trương Của"/>
      <sheetName val="Võ Đình Tấn"/>
      <sheetName val="Nguyễn Thị Tiến"/>
      <sheetName val="Lê Văn Đông"/>
      <sheetName val="Ngô Thị Thủ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F13">
            <v>779.6</v>
          </cell>
          <cell r="I13">
            <v>473061280</v>
          </cell>
        </row>
        <row r="17">
          <cell r="I17">
            <v>3800000</v>
          </cell>
        </row>
        <row r="19">
          <cell r="I19">
            <v>9822960</v>
          </cell>
        </row>
        <row r="21">
          <cell r="I21">
            <v>15246000</v>
          </cell>
        </row>
      </sheetData>
      <sheetData sheetId="8">
        <row r="13">
          <cell r="F13">
            <v>48</v>
          </cell>
          <cell r="I13">
            <v>177312000</v>
          </cell>
        </row>
        <row r="18">
          <cell r="I18">
            <v>0</v>
          </cell>
        </row>
        <row r="19">
          <cell r="I19">
            <v>6075800</v>
          </cell>
        </row>
      </sheetData>
      <sheetData sheetId="9">
        <row r="13">
          <cell r="F13">
            <v>628.6</v>
          </cell>
          <cell r="I13">
            <v>381434480</v>
          </cell>
        </row>
        <row r="17">
          <cell r="I17">
            <v>0</v>
          </cell>
        </row>
        <row r="18">
          <cell r="I18">
            <v>6600300</v>
          </cell>
        </row>
      </sheetData>
      <sheetData sheetId="10">
        <row r="15">
          <cell r="I15">
            <v>14965163</v>
          </cell>
        </row>
        <row r="24">
          <cell r="I24">
            <v>315000</v>
          </cell>
        </row>
      </sheetData>
      <sheetData sheetId="11">
        <row r="15">
          <cell r="I15">
            <v>10315750</v>
          </cell>
        </row>
        <row r="20">
          <cell r="I20">
            <v>3665000</v>
          </cell>
        </row>
      </sheetData>
      <sheetData sheetId="12">
        <row r="13">
          <cell r="F13">
            <v>80.7</v>
          </cell>
          <cell r="I13">
            <v>262275000</v>
          </cell>
        </row>
        <row r="17">
          <cell r="I17">
            <v>17453250</v>
          </cell>
        </row>
        <row r="26">
          <cell r="I26">
            <v>2720000</v>
          </cell>
        </row>
      </sheetData>
      <sheetData sheetId="13">
        <row r="13">
          <cell r="F13">
            <v>225</v>
          </cell>
          <cell r="I13">
            <v>141525000</v>
          </cell>
        </row>
        <row r="18">
          <cell r="I18">
            <v>15621000</v>
          </cell>
        </row>
        <row r="24">
          <cell r="I24">
            <v>1089000</v>
          </cell>
        </row>
      </sheetData>
      <sheetData sheetId="14">
        <row r="13">
          <cell r="F13">
            <v>242.3</v>
          </cell>
          <cell r="I13">
            <v>152406700</v>
          </cell>
        </row>
        <row r="18">
          <cell r="I18">
            <v>17853000</v>
          </cell>
        </row>
        <row r="26">
          <cell r="I26">
            <v>1089000</v>
          </cell>
        </row>
      </sheetData>
      <sheetData sheetId="15">
        <row r="13">
          <cell r="F13">
            <v>498.6</v>
          </cell>
          <cell r="I13">
            <v>302550480</v>
          </cell>
        </row>
        <row r="17">
          <cell r="I17">
            <v>0</v>
          </cell>
        </row>
        <row r="18">
          <cell r="I18">
            <v>6282360</v>
          </cell>
        </row>
      </sheetData>
      <sheetData sheetId="16">
        <row r="16">
          <cell r="I16">
            <v>8836380</v>
          </cell>
        </row>
        <row r="19">
          <cell r="I19">
            <v>34251492</v>
          </cell>
        </row>
      </sheetData>
      <sheetData sheetId="17">
        <row r="16">
          <cell r="I16">
            <v>4353300</v>
          </cell>
        </row>
        <row r="18">
          <cell r="I18">
            <v>16874220</v>
          </cell>
        </row>
      </sheetData>
      <sheetData sheetId="18">
        <row r="16">
          <cell r="I16">
            <v>6069420</v>
          </cell>
        </row>
        <row r="18">
          <cell r="I18">
            <v>23526228</v>
          </cell>
        </row>
      </sheetData>
      <sheetData sheetId="19">
        <row r="16">
          <cell r="I16">
            <v>7088760</v>
          </cell>
        </row>
        <row r="18">
          <cell r="I18">
            <v>27477384</v>
          </cell>
        </row>
      </sheetData>
      <sheetData sheetId="20">
        <row r="16">
          <cell r="I16">
            <v>3785039.9999999995</v>
          </cell>
        </row>
        <row r="18">
          <cell r="I18">
            <v>14671536</v>
          </cell>
        </row>
      </sheetData>
      <sheetData sheetId="21">
        <row r="16">
          <cell r="I16">
            <v>6452460</v>
          </cell>
        </row>
        <row r="18">
          <cell r="I18">
            <v>25010964</v>
          </cell>
        </row>
      </sheetData>
      <sheetData sheetId="22"/>
      <sheetData sheetId="23">
        <row r="16">
          <cell r="I16">
            <v>7251300</v>
          </cell>
        </row>
        <row r="18">
          <cell r="I18">
            <v>28107420</v>
          </cell>
        </row>
      </sheetData>
      <sheetData sheetId="24">
        <row r="16">
          <cell r="I16">
            <v>8114400</v>
          </cell>
        </row>
        <row r="18">
          <cell r="I18">
            <v>31452960</v>
          </cell>
        </row>
      </sheetData>
      <sheetData sheetId="25">
        <row r="16">
          <cell r="I16">
            <v>10669680</v>
          </cell>
        </row>
        <row r="19">
          <cell r="I19">
            <v>41357712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Dat"/>
      <sheetName val="TN-TBA"/>
      <sheetName val="TN-22"/>
      <sheetName val="TN-0,4"/>
      <sheetName val="TH-tba "/>
      <sheetName val="GIA "/>
      <sheetName val="KP-TBA"/>
      <sheetName val="KP-0,4"/>
      <sheetName val="KS"/>
      <sheetName val="0,4"/>
      <sheetName val="TH-0.4"/>
      <sheetName val="TH-tba"/>
      <sheetName val="KP-22"/>
      <sheetName val="TH-22"/>
      <sheetName val="22"/>
      <sheetName val="TBA"/>
      <sheetName val="DG-VC"/>
      <sheetName val="TH-TBI "/>
      <sheetName val="G.B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 (N)ps"/>
      <sheetName val="TONG HOP VL(b)PS"/>
      <sheetName val="BT V L (N) PS"/>
      <sheetName val="TH VL dien"/>
      <sheetName val="BT VAT LIEU(b)PS"/>
      <sheetName val="BANG  TINH(B)"/>
      <sheetName val="TBIA"/>
      <sheetName val="TH VL (N)"/>
      <sheetName val="BT VAT LIEU (N)"/>
      <sheetName val="BT VAT LIEU(b)"/>
      <sheetName val="BT VAT LIEU (b2)"/>
      <sheetName val="TONG HOP VL(b)"/>
      <sheetName val="KINH PHI"/>
      <sheetName val="BANG  TINH (ps)"/>
      <sheetName val="BANG  TINH(N)"/>
      <sheetName val="BANG  TINH(B)PS"/>
      <sheetName val="BANG  TINH(N)PS"/>
      <sheetName val="BT DIEN"/>
      <sheetName val="DON GIA"/>
      <sheetName val="DM 56"/>
      <sheetName val="TBI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VL (N)ps"/>
      <sheetName val="TONG HOP VL(b)PS"/>
      <sheetName val="BT V L (N) PS"/>
      <sheetName val="TH VL dien"/>
      <sheetName val="BT VAT LIEU(b)PS"/>
      <sheetName val="BANG  TINH(B)"/>
      <sheetName val="TBIA"/>
      <sheetName val="TH VL (N)"/>
      <sheetName val="BT VAT LIEU (N)"/>
      <sheetName val="BT VAT LIEU(b)"/>
      <sheetName val="BT VAT LIEU (b2)"/>
      <sheetName val="TONG HOP VL(b)"/>
      <sheetName val="KINH PHI"/>
      <sheetName val="BANG  TINH (ps)"/>
      <sheetName val="BANG  TINH(N)"/>
      <sheetName val="BANG  TINH(B)PS"/>
      <sheetName val="BANG  TINH(N)PS"/>
      <sheetName val="BT DIEN"/>
      <sheetName val="DON GIA"/>
      <sheetName val="DM 56"/>
      <sheetName val="TBI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Congty"/>
      <sheetName val="VPPN"/>
      <sheetName val="XN74"/>
      <sheetName val="XN54"/>
      <sheetName val="XN33"/>
      <sheetName val="NK96"/>
      <sheetName val="XL4Test5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Sheet6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"/>
      <sheetName val="KHOANMUC"/>
      <sheetName val="QTNC"/>
      <sheetName val="CPQL"/>
      <sheetName val="SANLUONG"/>
      <sheetName val="SSCP-SL"/>
      <sheetName val="CPSX"/>
      <sheetName val="CDSL (2)"/>
      <sheetName val="Km282-Km_x0003__x0000_3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km248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H07-07-04"/>
      <sheetName val="TH04-08-04"/>
      <sheetName val="TH10-08-04"/>
      <sheetName val="TH03-09-04 "/>
      <sheetName val="TH 20-09-04  "/>
      <sheetName val="TH 05-11-04 "/>
      <sheetName val="TH 20-11-04"/>
      <sheetName val="TH 03-12-04 "/>
      <sheetName val="TH 21-12-04"/>
      <sheetName val="TH 30-12-04"/>
      <sheetName val="TH 17-01-05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TH"/>
      <sheetName val="Sheet10"/>
      <sheetName val="Sheet7"/>
      <sheetName val="Thau"/>
      <sheetName val="CT-BT"/>
      <sheetName val="Xa"/>
      <sheetName val="Tonghop"/>
      <sheetName val="phan tich DG"/>
      <sheetName val="gia vat lieu"/>
      <sheetName val="gia xe may"/>
      <sheetName val="gia nhan cong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BangTH"/>
      <sheetName val="Xaylap "/>
      <sheetName val="Nhan cong"/>
      <sheetName val="Thietbi"/>
      <sheetName val="Diengiai"/>
      <sheetName val="Vanchuyen"/>
      <sheetName val="TH du toan "/>
      <sheetName val="Du toan "/>
      <sheetName val="C.Tinh"/>
      <sheetName val="TK_ca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HHVt "/>
      <sheetName val="CT 03"/>
      <sheetName val="TH 03"/>
      <sheetName val=" KQTH quy hoach 135"/>
      <sheetName val="Bao cao KQTH quy hoach 135"/>
      <sheetName val="Co~g hop 1,5x1,5"/>
      <sheetName val="DATA"/>
      <sheetName val="HD1"/>
      <sheetName val="HD4"/>
      <sheetName val="HD3"/>
      <sheetName val="HD5"/>
      <sheetName val="HD7"/>
      <sheetName val="HD6"/>
      <sheetName val="HD2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Bia1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Nhap lieu"/>
      <sheetName val="PGT"/>
      <sheetName val="Tien dien"/>
      <sheetName val="Thue GTGT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[IBASE2.XLSѝTNHNoi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T.K H.T.T5"/>
      <sheetName val="T.K T7"/>
      <sheetName val="TK T6"/>
      <sheetName val="T.K T5"/>
      <sheetName val="Bang thong ke hang ton"/>
      <sheetName val="thong ke "/>
      <sheetName val="T.KT04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[IBASE2.XLS䁝BC6tT17"/>
      <sheetName val="TK13_x0005_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kedotuoi"/>
      <sheetName val="Tkebactho"/>
      <sheetName val="nhan su"/>
      <sheetName val="2020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/>
      <sheetData sheetId="505"/>
      <sheetData sheetId="506"/>
      <sheetData sheetId="507" refreshError="1"/>
      <sheetData sheetId="508"/>
      <sheetData sheetId="509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QT"/>
      <sheetName val="DT-chi tiet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2"/>
      <sheetName val="Sheet3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SOLIEU"/>
      <sheetName val="TINHTOAN"/>
      <sheetName val="XL4Test5"/>
      <sheetName val="TH Ky Anh"/>
      <sheetName val="Sheet2 (2)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TH  goi 4-x"/>
      <sheetName val="PNT_QUOT__3"/>
      <sheetName val="COAT_WRAP_QIOT__3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fOOD"/>
      <sheetName val="FORM hc"/>
      <sheetName val="FORM pc"/>
      <sheetName val="CamPha"/>
      <sheetName val="MongCai"/>
      <sheetName val="70000000"/>
      <sheetName val="T_x000b_331"/>
      <sheetName val="XLÇ_x0015_oppy"/>
      <sheetName val="ȴ0000000"/>
      <sheetName val="Shedt1"/>
      <sheetName val="_x0012_0000000"/>
      <sheetName val="PNT-QUOT-D150#3"/>
      <sheetName val="PNT-QUOT-H153#3"/>
      <sheetName val="PNT-QUOT-K152#3"/>
      <sheetName val="PNT-QUOT-H146#3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p0000000"/>
      <sheetName val=""/>
      <sheetName val="CV den trong to聮g"/>
      <sheetName val="xdcb 01-2003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Oð mai 279"/>
      <sheetName val="Km27' - Km278"/>
      <sheetName val="BangTH"/>
      <sheetName val="Xaylap "/>
      <sheetName val="Nhan cong"/>
      <sheetName val="Thietbi"/>
      <sheetName val="Diengiai"/>
      <sheetName val="Vanchuyen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Km283 - Jm28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Macro1"/>
      <sheetName val="Macro2"/>
      <sheetName val="Macro3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GS02-thu0TM"/>
      <sheetName val="cocB40 5B"/>
      <sheetName val="cocD50 9A"/>
      <sheetName val="cocD75 16"/>
      <sheetName val="coc B80 TD25"/>
      <sheetName val="P27 B80"/>
      <sheetName val="Coc23 B80"/>
      <sheetName val="cong B80 C4"/>
      <sheetName val="XXXXX\XX"/>
      <sheetName val="Cong ban 1,5_x0013__x0000_"/>
      <sheetName val="Km&quot;80"/>
      <sheetName val="Lap ®at ®hÖn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[PNT-P3.xlsUTong hop (2)"/>
      <sheetName val="Km276 - Ke277"/>
      <sheetName val="[PNT-P3.xlsUKm279 - Km280"/>
      <sheetName val="gVL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ADKT"/>
      <sheetName val="Kѭ284"/>
      <sheetName val="Khac DP"/>
      <sheetName val="Khoi than "/>
      <sheetName val="B3_208_than"/>
      <sheetName val="B3_208_TU"/>
      <sheetName val="B3_208_TW"/>
      <sheetName val="B3_208_DP"/>
      <sheetName val="B3_208_khac"/>
      <sheetName val="TNghiªm T_x0002_ "/>
      <sheetName val="tt-_x0014_BA"/>
      <sheetName val="TD_x0014_"/>
      <sheetName val="_x0014_.12"/>
      <sheetName val="QD c5a HDQT (2)"/>
      <sheetName val="_x0003_hart1"/>
      <sheetName val="Áo"/>
      <sheetName val="TAU"/>
      <sheetName val="KHACH"/>
      <sheetName val="BC1"/>
      <sheetName val="BC2"/>
      <sheetName val="BAO CAO AN"/>
      <sheetName val="BANGKEKHACH"/>
      <sheetName val="Du tnan chi tiet coc nuoc"/>
      <sheetName val="Baocao"/>
      <sheetName val="UT"/>
      <sheetName val="TongHopHD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ESTI."/>
      <sheetName val="DI-ESTI"/>
      <sheetName val="t01.06"/>
      <sheetName val="Cong ban 0,7p0,7"/>
      <sheetName val="Km275 - Ke276"/>
      <sheetName val="Km280 - Km2(1"/>
      <sheetName val="Km282 - Kl283"/>
      <sheetName val="Tong hop Op m!i"/>
      <sheetName val="Khach iang le 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7000 000"/>
      <sheetName val="gìIÏÝ_x001c_Ã_x0008_ç¾{è"/>
      <sheetName val="_x000b_luong phu"/>
      <sheetName val="XNxlva sxthanKCIÉ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K43"/>
      <sheetName val="THKL"/>
      <sheetName val="PL43"/>
      <sheetName val="K43+0.00 - 338 Trai"/>
      <sheetName val="Package1"/>
      <sheetName val="Song ban 0,7x0,7"/>
      <sheetName val="Cong ban 0,8x ,8"/>
      <sheetName val="_x0003_har"/>
      <sheetName val="Tong (op"/>
      <sheetName val="Coc 4ieu"/>
      <sheetName val="Don gia"/>
      <sheetName val="Nhap du lieu"/>
      <sheetName val="BCDSPS"/>
      <sheetName val="BCDKT"/>
      <sheetName val="Mp mai 275"/>
      <sheetName val="ၔong hop QL48 - 2"/>
      <sheetName val="Diem mon hoc"/>
      <sheetName val="Tong hop diem"/>
      <sheetName val="HoTen-khong duoc xoa"/>
      <sheetName val="TDT-TBࡁ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V den trong to?g"/>
      <sheetName val="?000000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CDPS3"/>
      <sheetName val="thaß26"/>
      <sheetName val="TNghiÖ- VL"/>
      <sheetName val="Shaet13"/>
      <sheetName val="Sÿÿÿÿ"/>
      <sheetName val="quÿÿ"/>
      <sheetName val="VÃt liÖu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120"/>
      <sheetName val="IFAD"/>
      <sheetName val="CVHN"/>
      <sheetName val="TCVM"/>
      <sheetName val="RIDP"/>
      <sheetName val="LDNN"/>
      <sheetName val="Giao nhiem fu"/>
      <sheetName val="QDcea TGD (2)"/>
      <sheetName val="Km266"/>
      <sheetName val="_x0014_M01"/>
      <sheetName val="mua vao"/>
      <sheetName val="chi phi "/>
      <sheetName val="ban ra 10%"/>
      <sheetName val="??-BLDG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bc"/>
      <sheetName val="K.O"/>
      <sheetName val="xang _clc"/>
      <sheetName val="X¡NG_td"/>
      <sheetName val="MaZUT"/>
      <sheetName val="DIESEL"/>
      <sheetName val="Giao nhie- vu"/>
      <sheetName val="Thang 07"/>
      <sheetName val="T10-05"/>
      <sheetName val="T9-05"/>
      <sheetName val="t805"/>
      <sheetName val="11T"/>
      <sheetName val="9T"/>
      <sheetName val="TK33313"/>
      <sheetName val="UK 911"/>
      <sheetName val="CEPS1"/>
      <sheetName val="Km285"/>
      <sheetName val="T[ 131"/>
      <sheetName val="Cong ban 1,5„—_x0013__x0000_"/>
      <sheetName val="DG "/>
      <sheetName val="K?284"/>
      <sheetName val="tldm190337,8"/>
      <sheetName val="gia x_x0000_ may"/>
      <sheetName val="QD cua "/>
      <sheetName val="Xa9lap "/>
      <sheetName val="p"/>
      <sheetName val="ADKTKT02"/>
      <sheetName val="Cac cang UT mua thal Dong bac"/>
      <sheetName val="Giao nhÿÿÿÿvu"/>
      <sheetName val="⁋㌱Ա_x0000_䭔㌱س_x0000_䭔ㄠㄴ_x0006_牴湯⁧琠湯౧_x0000_杮楨搠湩⵨偃_x0006_匀敨瑥"/>
      <sheetName val="CDKTJT03"/>
      <sheetName val="Tong hnp QL47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FORM jc"/>
      <sheetName val="CVden nw8ai TCT (1)"/>
      <sheetName val="?ong hop QL48 - 2"/>
      <sheetName val="TDT-TB?"/>
      <sheetName val="Km280 ? Km281"/>
      <sheetName val="???????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 refreshError="1"/>
      <sheetData sheetId="268" refreshError="1"/>
      <sheetData sheetId="269"/>
      <sheetData sheetId="270"/>
      <sheetData sheetId="271"/>
      <sheetData sheetId="272" refreshError="1"/>
      <sheetData sheetId="273" refreshError="1"/>
      <sheetData sheetId="274" refreshError="1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 refreshError="1"/>
      <sheetData sheetId="405" refreshError="1"/>
      <sheetData sheetId="406" refreshError="1"/>
      <sheetData sheetId="407" refreshError="1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 refreshError="1"/>
      <sheetData sheetId="476"/>
      <sheetData sheetId="477"/>
      <sheetData sheetId="478"/>
      <sheetData sheetId="479"/>
      <sheetData sheetId="480"/>
      <sheetData sheetId="481"/>
      <sheetData sheetId="482"/>
      <sheetData sheetId="483" refreshError="1"/>
      <sheetData sheetId="484" refreshError="1"/>
      <sheetData sheetId="485"/>
      <sheetData sheetId="486"/>
      <sheetData sheetId="487" refreshError="1"/>
      <sheetData sheetId="488" refreshError="1"/>
      <sheetData sheetId="489"/>
      <sheetData sheetId="490"/>
      <sheetData sheetId="491" refreshError="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 refreshError="1"/>
      <sheetData sheetId="524"/>
      <sheetData sheetId="525"/>
      <sheetData sheetId="526"/>
      <sheetData sheetId="527" refreshError="1"/>
      <sheetData sheetId="528" refreshError="1"/>
      <sheetData sheetId="529"/>
      <sheetData sheetId="530"/>
      <sheetData sheetId="531"/>
      <sheetData sheetId="532"/>
      <sheetData sheetId="533" refreshError="1"/>
      <sheetData sheetId="534"/>
      <sheetData sheetId="535"/>
      <sheetData sheetId="536"/>
      <sheetData sheetId="537"/>
      <sheetData sheetId="538"/>
      <sheetData sheetId="539" refreshError="1"/>
      <sheetData sheetId="540" refreshError="1"/>
      <sheetData sheetId="54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 refreshError="1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 refreshError="1"/>
      <sheetData sheetId="639" refreshError="1"/>
      <sheetData sheetId="640" refreshError="1"/>
      <sheetData sheetId="641"/>
      <sheetData sheetId="642"/>
      <sheetData sheetId="643"/>
      <sheetData sheetId="644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/>
      <sheetData sheetId="651" refreshError="1"/>
      <sheetData sheetId="652" refreshError="1"/>
      <sheetData sheetId="653" refreshError="1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/>
      <sheetData sheetId="678"/>
      <sheetData sheetId="679"/>
      <sheetData sheetId="680"/>
      <sheetData sheetId="681"/>
      <sheetData sheetId="682" refreshError="1"/>
      <sheetData sheetId="683"/>
      <sheetData sheetId="684" refreshError="1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 refreshError="1"/>
      <sheetData sheetId="699" refreshError="1"/>
      <sheetData sheetId="700" refreshError="1"/>
      <sheetData sheetId="701"/>
      <sheetData sheetId="702"/>
      <sheetData sheetId="703" refreshError="1"/>
      <sheetData sheetId="704" refreshError="1"/>
      <sheetData sheetId="705" refreshError="1"/>
      <sheetData sheetId="70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GIA"/>
    </sheetNames>
    <sheetDataSet>
      <sheetData sheetId="0">
        <row r="4">
          <cell r="B4" t="str">
            <v>Xi màng PC30</v>
          </cell>
          <cell r="C4">
            <v>975</v>
          </cell>
        </row>
        <row r="5">
          <cell r="B5" t="str">
            <v>Xi màng PC40</v>
          </cell>
          <cell r="C5">
            <v>1100</v>
          </cell>
        </row>
        <row r="6">
          <cell r="B6" t="str">
            <v>Caït vaìng</v>
          </cell>
          <cell r="C6">
            <v>32000</v>
          </cell>
        </row>
        <row r="7">
          <cell r="B7" t="str">
            <v>Âaï dàm 0,5x1</v>
          </cell>
          <cell r="C7">
            <v>155000</v>
          </cell>
        </row>
        <row r="8">
          <cell r="B8" t="str">
            <v>Âaï dàm 1x2</v>
          </cell>
          <cell r="C8">
            <v>130000</v>
          </cell>
        </row>
        <row r="9">
          <cell r="B9" t="str">
            <v>Âaï dàm 2x4</v>
          </cell>
          <cell r="C9">
            <v>110000</v>
          </cell>
        </row>
        <row r="10">
          <cell r="B10" t="str">
            <v>Âaï dàm 4x6</v>
          </cell>
          <cell r="C10">
            <v>90000</v>
          </cell>
        </row>
        <row r="11">
          <cell r="B11" t="str">
            <v>Âaï dàm 6x8</v>
          </cell>
          <cell r="C11">
            <v>80000</v>
          </cell>
        </row>
        <row r="12">
          <cell r="B12" t="str">
            <v>Gäù vaïn</v>
          </cell>
          <cell r="C12">
            <v>1300000</v>
          </cell>
        </row>
        <row r="13">
          <cell r="B13" t="str">
            <v>Âinh</v>
          </cell>
          <cell r="C13">
            <v>6500</v>
          </cell>
        </row>
        <row r="14">
          <cell r="B14" t="str">
            <v>Âinh âéa</v>
          </cell>
          <cell r="C14">
            <v>400</v>
          </cell>
        </row>
        <row r="15">
          <cell r="B15" t="str">
            <v>Cáy chäúng</v>
          </cell>
          <cell r="C15">
            <v>5000</v>
          </cell>
        </row>
        <row r="16">
          <cell r="B16" t="str">
            <v>Dáy</v>
          </cell>
          <cell r="C16">
            <v>2000</v>
          </cell>
        </row>
        <row r="17">
          <cell r="B17" t="str">
            <v>Gaûch theí</v>
          </cell>
          <cell r="C17">
            <v>200</v>
          </cell>
        </row>
        <row r="18">
          <cell r="B18" t="str">
            <v>Theïp âãûm</v>
          </cell>
          <cell r="C18">
            <v>4800</v>
          </cell>
        </row>
        <row r="19">
          <cell r="B19" t="str">
            <v>Theïp troìn</v>
          </cell>
          <cell r="C19">
            <v>4800</v>
          </cell>
        </row>
        <row r="20">
          <cell r="B20" t="str">
            <v>Dáy theïp</v>
          </cell>
          <cell r="C20">
            <v>6500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"/>
    </sheetNames>
    <sheetDataSet>
      <sheetData sheetId="0">
        <row r="5">
          <cell r="M5">
            <v>9047741540.4925995</v>
          </cell>
        </row>
        <row r="6">
          <cell r="M6">
            <v>27534215197.918823</v>
          </cell>
        </row>
        <row r="7">
          <cell r="M7">
            <v>14772595127.207962</v>
          </cell>
        </row>
        <row r="8">
          <cell r="M8">
            <v>19751817594.599224</v>
          </cell>
        </row>
        <row r="9">
          <cell r="M9">
            <v>40044513251.092003</v>
          </cell>
        </row>
        <row r="10">
          <cell r="M10">
            <v>3957406532.5</v>
          </cell>
        </row>
        <row r="39">
          <cell r="D39">
            <v>18730001659.707962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Da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VL-NC-MTC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dt dz&amp;tba shoa"/>
    </sheetNames>
    <sheetDataSet>
      <sheetData sheetId="0">
        <row r="10">
          <cell r="D10">
            <v>416934906.71946883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01DE-3A8D-4AD2-833C-B2FFEDC22B32}">
  <sheetPr codeName="Sheet35">
    <tabColor rgb="FF00B050"/>
  </sheetPr>
  <dimension ref="A1:W46"/>
  <sheetViews>
    <sheetView tabSelected="1" zoomScale="70" zoomScaleNormal="70" workbookViewId="0">
      <selection activeCell="F16" sqref="F16"/>
    </sheetView>
  </sheetViews>
  <sheetFormatPr defaultColWidth="8.28515625" defaultRowHeight="15.75" x14ac:dyDescent="0.25"/>
  <cols>
    <col min="1" max="1" width="4.5703125" style="6" customWidth="1"/>
    <col min="2" max="2" width="29.85546875" style="6" customWidth="1"/>
    <col min="3" max="3" width="31.28515625" style="6" customWidth="1"/>
    <col min="4" max="4" width="15.28515625" style="6" bestFit="1" customWidth="1"/>
    <col min="5" max="5" width="13.28515625" style="9" customWidth="1"/>
    <col min="6" max="9" width="11.28515625" style="6" customWidth="1"/>
    <col min="10" max="10" width="17.28515625" style="6" customWidth="1"/>
    <col min="11" max="11" width="16.28515625" style="6" customWidth="1"/>
    <col min="12" max="12" width="14" style="6" customWidth="1"/>
    <col min="13" max="13" width="15.28515625" style="6" customWidth="1"/>
    <col min="14" max="14" width="13.140625" style="6" customWidth="1"/>
    <col min="15" max="15" width="14.42578125" style="6" customWidth="1"/>
    <col min="16" max="16" width="19" style="5" customWidth="1"/>
    <col min="17" max="18" width="14.85546875" style="6" customWidth="1"/>
    <col min="19" max="19" width="15.42578125" style="6" bestFit="1" customWidth="1"/>
    <col min="20" max="20" width="12.7109375" style="6" customWidth="1"/>
    <col min="21" max="21" width="13" style="6" bestFit="1" customWidth="1"/>
    <col min="22" max="22" width="8.28515625" style="6"/>
    <col min="23" max="23" width="15.42578125" style="6" bestFit="1" customWidth="1"/>
    <col min="24" max="259" width="8.28515625" style="6"/>
    <col min="260" max="260" width="4.5703125" style="6" customWidth="1"/>
    <col min="261" max="261" width="28.42578125" style="6" customWidth="1"/>
    <col min="262" max="262" width="32.140625" style="6" customWidth="1"/>
    <col min="263" max="263" width="13" style="6" customWidth="1"/>
    <col min="264" max="264" width="9.28515625" style="6" customWidth="1"/>
    <col min="265" max="265" width="9" style="6" customWidth="1"/>
    <col min="266" max="266" width="10" style="6" customWidth="1"/>
    <col min="267" max="268" width="12.42578125" style="6" customWidth="1"/>
    <col min="269" max="269" width="10.28515625" style="6" bestFit="1" customWidth="1"/>
    <col min="270" max="271" width="15.28515625" style="6" customWidth="1"/>
    <col min="272" max="272" width="13.5703125" style="6" customWidth="1"/>
    <col min="273" max="273" width="19" style="6" customWidth="1"/>
    <col min="274" max="274" width="8.28515625" style="6"/>
    <col min="275" max="275" width="11.42578125" style="6" customWidth="1"/>
    <col min="276" max="515" width="8.28515625" style="6"/>
    <col min="516" max="516" width="4.5703125" style="6" customWidth="1"/>
    <col min="517" max="517" width="28.42578125" style="6" customWidth="1"/>
    <col min="518" max="518" width="32.140625" style="6" customWidth="1"/>
    <col min="519" max="519" width="13" style="6" customWidth="1"/>
    <col min="520" max="520" width="9.28515625" style="6" customWidth="1"/>
    <col min="521" max="521" width="9" style="6" customWidth="1"/>
    <col min="522" max="522" width="10" style="6" customWidth="1"/>
    <col min="523" max="524" width="12.42578125" style="6" customWidth="1"/>
    <col min="525" max="525" width="10.28515625" style="6" bestFit="1" customWidth="1"/>
    <col min="526" max="527" width="15.28515625" style="6" customWidth="1"/>
    <col min="528" max="528" width="13.5703125" style="6" customWidth="1"/>
    <col min="529" max="529" width="19" style="6" customWidth="1"/>
    <col min="530" max="530" width="8.28515625" style="6"/>
    <col min="531" max="531" width="11.42578125" style="6" customWidth="1"/>
    <col min="532" max="771" width="8.28515625" style="6"/>
    <col min="772" max="772" width="4.5703125" style="6" customWidth="1"/>
    <col min="773" max="773" width="28.42578125" style="6" customWidth="1"/>
    <col min="774" max="774" width="32.140625" style="6" customWidth="1"/>
    <col min="775" max="775" width="13" style="6" customWidth="1"/>
    <col min="776" max="776" width="9.28515625" style="6" customWidth="1"/>
    <col min="777" max="777" width="9" style="6" customWidth="1"/>
    <col min="778" max="778" width="10" style="6" customWidth="1"/>
    <col min="779" max="780" width="12.42578125" style="6" customWidth="1"/>
    <col min="781" max="781" width="10.28515625" style="6" bestFit="1" customWidth="1"/>
    <col min="782" max="783" width="15.28515625" style="6" customWidth="1"/>
    <col min="784" max="784" width="13.5703125" style="6" customWidth="1"/>
    <col min="785" max="785" width="19" style="6" customWidth="1"/>
    <col min="786" max="786" width="8.28515625" style="6"/>
    <col min="787" max="787" width="11.42578125" style="6" customWidth="1"/>
    <col min="788" max="1027" width="8.28515625" style="6"/>
    <col min="1028" max="1028" width="4.5703125" style="6" customWidth="1"/>
    <col min="1029" max="1029" width="28.42578125" style="6" customWidth="1"/>
    <col min="1030" max="1030" width="32.140625" style="6" customWidth="1"/>
    <col min="1031" max="1031" width="13" style="6" customWidth="1"/>
    <col min="1032" max="1032" width="9.28515625" style="6" customWidth="1"/>
    <col min="1033" max="1033" width="9" style="6" customWidth="1"/>
    <col min="1034" max="1034" width="10" style="6" customWidth="1"/>
    <col min="1035" max="1036" width="12.42578125" style="6" customWidth="1"/>
    <col min="1037" max="1037" width="10.28515625" style="6" bestFit="1" customWidth="1"/>
    <col min="1038" max="1039" width="15.28515625" style="6" customWidth="1"/>
    <col min="1040" max="1040" width="13.5703125" style="6" customWidth="1"/>
    <col min="1041" max="1041" width="19" style="6" customWidth="1"/>
    <col min="1042" max="1042" width="8.28515625" style="6"/>
    <col min="1043" max="1043" width="11.42578125" style="6" customWidth="1"/>
    <col min="1044" max="1283" width="8.28515625" style="6"/>
    <col min="1284" max="1284" width="4.5703125" style="6" customWidth="1"/>
    <col min="1285" max="1285" width="28.42578125" style="6" customWidth="1"/>
    <col min="1286" max="1286" width="32.140625" style="6" customWidth="1"/>
    <col min="1287" max="1287" width="13" style="6" customWidth="1"/>
    <col min="1288" max="1288" width="9.28515625" style="6" customWidth="1"/>
    <col min="1289" max="1289" width="9" style="6" customWidth="1"/>
    <col min="1290" max="1290" width="10" style="6" customWidth="1"/>
    <col min="1291" max="1292" width="12.42578125" style="6" customWidth="1"/>
    <col min="1293" max="1293" width="10.28515625" style="6" bestFit="1" customWidth="1"/>
    <col min="1294" max="1295" width="15.28515625" style="6" customWidth="1"/>
    <col min="1296" max="1296" width="13.5703125" style="6" customWidth="1"/>
    <col min="1297" max="1297" width="19" style="6" customWidth="1"/>
    <col min="1298" max="1298" width="8.28515625" style="6"/>
    <col min="1299" max="1299" width="11.42578125" style="6" customWidth="1"/>
    <col min="1300" max="1539" width="8.28515625" style="6"/>
    <col min="1540" max="1540" width="4.5703125" style="6" customWidth="1"/>
    <col min="1541" max="1541" width="28.42578125" style="6" customWidth="1"/>
    <col min="1542" max="1542" width="32.140625" style="6" customWidth="1"/>
    <col min="1543" max="1543" width="13" style="6" customWidth="1"/>
    <col min="1544" max="1544" width="9.28515625" style="6" customWidth="1"/>
    <col min="1545" max="1545" width="9" style="6" customWidth="1"/>
    <col min="1546" max="1546" width="10" style="6" customWidth="1"/>
    <col min="1547" max="1548" width="12.42578125" style="6" customWidth="1"/>
    <col min="1549" max="1549" width="10.28515625" style="6" bestFit="1" customWidth="1"/>
    <col min="1550" max="1551" width="15.28515625" style="6" customWidth="1"/>
    <col min="1552" max="1552" width="13.5703125" style="6" customWidth="1"/>
    <col min="1553" max="1553" width="19" style="6" customWidth="1"/>
    <col min="1554" max="1554" width="8.28515625" style="6"/>
    <col min="1555" max="1555" width="11.42578125" style="6" customWidth="1"/>
    <col min="1556" max="1795" width="8.28515625" style="6"/>
    <col min="1796" max="1796" width="4.5703125" style="6" customWidth="1"/>
    <col min="1797" max="1797" width="28.42578125" style="6" customWidth="1"/>
    <col min="1798" max="1798" width="32.140625" style="6" customWidth="1"/>
    <col min="1799" max="1799" width="13" style="6" customWidth="1"/>
    <col min="1800" max="1800" width="9.28515625" style="6" customWidth="1"/>
    <col min="1801" max="1801" width="9" style="6" customWidth="1"/>
    <col min="1802" max="1802" width="10" style="6" customWidth="1"/>
    <col min="1803" max="1804" width="12.42578125" style="6" customWidth="1"/>
    <col min="1805" max="1805" width="10.28515625" style="6" bestFit="1" customWidth="1"/>
    <col min="1806" max="1807" width="15.28515625" style="6" customWidth="1"/>
    <col min="1808" max="1808" width="13.5703125" style="6" customWidth="1"/>
    <col min="1809" max="1809" width="19" style="6" customWidth="1"/>
    <col min="1810" max="1810" width="8.28515625" style="6"/>
    <col min="1811" max="1811" width="11.42578125" style="6" customWidth="1"/>
    <col min="1812" max="2051" width="8.28515625" style="6"/>
    <col min="2052" max="2052" width="4.5703125" style="6" customWidth="1"/>
    <col min="2053" max="2053" width="28.42578125" style="6" customWidth="1"/>
    <col min="2054" max="2054" width="32.140625" style="6" customWidth="1"/>
    <col min="2055" max="2055" width="13" style="6" customWidth="1"/>
    <col min="2056" max="2056" width="9.28515625" style="6" customWidth="1"/>
    <col min="2057" max="2057" width="9" style="6" customWidth="1"/>
    <col min="2058" max="2058" width="10" style="6" customWidth="1"/>
    <col min="2059" max="2060" width="12.42578125" style="6" customWidth="1"/>
    <col min="2061" max="2061" width="10.28515625" style="6" bestFit="1" customWidth="1"/>
    <col min="2062" max="2063" width="15.28515625" style="6" customWidth="1"/>
    <col min="2064" max="2064" width="13.5703125" style="6" customWidth="1"/>
    <col min="2065" max="2065" width="19" style="6" customWidth="1"/>
    <col min="2066" max="2066" width="8.28515625" style="6"/>
    <col min="2067" max="2067" width="11.42578125" style="6" customWidth="1"/>
    <col min="2068" max="2307" width="8.28515625" style="6"/>
    <col min="2308" max="2308" width="4.5703125" style="6" customWidth="1"/>
    <col min="2309" max="2309" width="28.42578125" style="6" customWidth="1"/>
    <col min="2310" max="2310" width="32.140625" style="6" customWidth="1"/>
    <col min="2311" max="2311" width="13" style="6" customWidth="1"/>
    <col min="2312" max="2312" width="9.28515625" style="6" customWidth="1"/>
    <col min="2313" max="2313" width="9" style="6" customWidth="1"/>
    <col min="2314" max="2314" width="10" style="6" customWidth="1"/>
    <col min="2315" max="2316" width="12.42578125" style="6" customWidth="1"/>
    <col min="2317" max="2317" width="10.28515625" style="6" bestFit="1" customWidth="1"/>
    <col min="2318" max="2319" width="15.28515625" style="6" customWidth="1"/>
    <col min="2320" max="2320" width="13.5703125" style="6" customWidth="1"/>
    <col min="2321" max="2321" width="19" style="6" customWidth="1"/>
    <col min="2322" max="2322" width="8.28515625" style="6"/>
    <col min="2323" max="2323" width="11.42578125" style="6" customWidth="1"/>
    <col min="2324" max="2563" width="8.28515625" style="6"/>
    <col min="2564" max="2564" width="4.5703125" style="6" customWidth="1"/>
    <col min="2565" max="2565" width="28.42578125" style="6" customWidth="1"/>
    <col min="2566" max="2566" width="32.140625" style="6" customWidth="1"/>
    <col min="2567" max="2567" width="13" style="6" customWidth="1"/>
    <col min="2568" max="2568" width="9.28515625" style="6" customWidth="1"/>
    <col min="2569" max="2569" width="9" style="6" customWidth="1"/>
    <col min="2570" max="2570" width="10" style="6" customWidth="1"/>
    <col min="2571" max="2572" width="12.42578125" style="6" customWidth="1"/>
    <col min="2573" max="2573" width="10.28515625" style="6" bestFit="1" customWidth="1"/>
    <col min="2574" max="2575" width="15.28515625" style="6" customWidth="1"/>
    <col min="2576" max="2576" width="13.5703125" style="6" customWidth="1"/>
    <col min="2577" max="2577" width="19" style="6" customWidth="1"/>
    <col min="2578" max="2578" width="8.28515625" style="6"/>
    <col min="2579" max="2579" width="11.42578125" style="6" customWidth="1"/>
    <col min="2580" max="2819" width="8.28515625" style="6"/>
    <col min="2820" max="2820" width="4.5703125" style="6" customWidth="1"/>
    <col min="2821" max="2821" width="28.42578125" style="6" customWidth="1"/>
    <col min="2822" max="2822" width="32.140625" style="6" customWidth="1"/>
    <col min="2823" max="2823" width="13" style="6" customWidth="1"/>
    <col min="2824" max="2824" width="9.28515625" style="6" customWidth="1"/>
    <col min="2825" max="2825" width="9" style="6" customWidth="1"/>
    <col min="2826" max="2826" width="10" style="6" customWidth="1"/>
    <col min="2827" max="2828" width="12.42578125" style="6" customWidth="1"/>
    <col min="2829" max="2829" width="10.28515625" style="6" bestFit="1" customWidth="1"/>
    <col min="2830" max="2831" width="15.28515625" style="6" customWidth="1"/>
    <col min="2832" max="2832" width="13.5703125" style="6" customWidth="1"/>
    <col min="2833" max="2833" width="19" style="6" customWidth="1"/>
    <col min="2834" max="2834" width="8.28515625" style="6"/>
    <col min="2835" max="2835" width="11.42578125" style="6" customWidth="1"/>
    <col min="2836" max="3075" width="8.28515625" style="6"/>
    <col min="3076" max="3076" width="4.5703125" style="6" customWidth="1"/>
    <col min="3077" max="3077" width="28.42578125" style="6" customWidth="1"/>
    <col min="3078" max="3078" width="32.140625" style="6" customWidth="1"/>
    <col min="3079" max="3079" width="13" style="6" customWidth="1"/>
    <col min="3080" max="3080" width="9.28515625" style="6" customWidth="1"/>
    <col min="3081" max="3081" width="9" style="6" customWidth="1"/>
    <col min="3082" max="3082" width="10" style="6" customWidth="1"/>
    <col min="3083" max="3084" width="12.42578125" style="6" customWidth="1"/>
    <col min="3085" max="3085" width="10.28515625" style="6" bestFit="1" customWidth="1"/>
    <col min="3086" max="3087" width="15.28515625" style="6" customWidth="1"/>
    <col min="3088" max="3088" width="13.5703125" style="6" customWidth="1"/>
    <col min="3089" max="3089" width="19" style="6" customWidth="1"/>
    <col min="3090" max="3090" width="8.28515625" style="6"/>
    <col min="3091" max="3091" width="11.42578125" style="6" customWidth="1"/>
    <col min="3092" max="3331" width="8.28515625" style="6"/>
    <col min="3332" max="3332" width="4.5703125" style="6" customWidth="1"/>
    <col min="3333" max="3333" width="28.42578125" style="6" customWidth="1"/>
    <col min="3334" max="3334" width="32.140625" style="6" customWidth="1"/>
    <col min="3335" max="3335" width="13" style="6" customWidth="1"/>
    <col min="3336" max="3336" width="9.28515625" style="6" customWidth="1"/>
    <col min="3337" max="3337" width="9" style="6" customWidth="1"/>
    <col min="3338" max="3338" width="10" style="6" customWidth="1"/>
    <col min="3339" max="3340" width="12.42578125" style="6" customWidth="1"/>
    <col min="3341" max="3341" width="10.28515625" style="6" bestFit="1" customWidth="1"/>
    <col min="3342" max="3343" width="15.28515625" style="6" customWidth="1"/>
    <col min="3344" max="3344" width="13.5703125" style="6" customWidth="1"/>
    <col min="3345" max="3345" width="19" style="6" customWidth="1"/>
    <col min="3346" max="3346" width="8.28515625" style="6"/>
    <col min="3347" max="3347" width="11.42578125" style="6" customWidth="1"/>
    <col min="3348" max="3587" width="8.28515625" style="6"/>
    <col min="3588" max="3588" width="4.5703125" style="6" customWidth="1"/>
    <col min="3589" max="3589" width="28.42578125" style="6" customWidth="1"/>
    <col min="3590" max="3590" width="32.140625" style="6" customWidth="1"/>
    <col min="3591" max="3591" width="13" style="6" customWidth="1"/>
    <col min="3592" max="3592" width="9.28515625" style="6" customWidth="1"/>
    <col min="3593" max="3593" width="9" style="6" customWidth="1"/>
    <col min="3594" max="3594" width="10" style="6" customWidth="1"/>
    <col min="3595" max="3596" width="12.42578125" style="6" customWidth="1"/>
    <col min="3597" max="3597" width="10.28515625" style="6" bestFit="1" customWidth="1"/>
    <col min="3598" max="3599" width="15.28515625" style="6" customWidth="1"/>
    <col min="3600" max="3600" width="13.5703125" style="6" customWidth="1"/>
    <col min="3601" max="3601" width="19" style="6" customWidth="1"/>
    <col min="3602" max="3602" width="8.28515625" style="6"/>
    <col min="3603" max="3603" width="11.42578125" style="6" customWidth="1"/>
    <col min="3604" max="3843" width="8.28515625" style="6"/>
    <col min="3844" max="3844" width="4.5703125" style="6" customWidth="1"/>
    <col min="3845" max="3845" width="28.42578125" style="6" customWidth="1"/>
    <col min="3846" max="3846" width="32.140625" style="6" customWidth="1"/>
    <col min="3847" max="3847" width="13" style="6" customWidth="1"/>
    <col min="3848" max="3848" width="9.28515625" style="6" customWidth="1"/>
    <col min="3849" max="3849" width="9" style="6" customWidth="1"/>
    <col min="3850" max="3850" width="10" style="6" customWidth="1"/>
    <col min="3851" max="3852" width="12.42578125" style="6" customWidth="1"/>
    <col min="3853" max="3853" width="10.28515625" style="6" bestFit="1" customWidth="1"/>
    <col min="3854" max="3855" width="15.28515625" style="6" customWidth="1"/>
    <col min="3856" max="3856" width="13.5703125" style="6" customWidth="1"/>
    <col min="3857" max="3857" width="19" style="6" customWidth="1"/>
    <col min="3858" max="3858" width="8.28515625" style="6"/>
    <col min="3859" max="3859" width="11.42578125" style="6" customWidth="1"/>
    <col min="3860" max="4099" width="8.28515625" style="6"/>
    <col min="4100" max="4100" width="4.5703125" style="6" customWidth="1"/>
    <col min="4101" max="4101" width="28.42578125" style="6" customWidth="1"/>
    <col min="4102" max="4102" width="32.140625" style="6" customWidth="1"/>
    <col min="4103" max="4103" width="13" style="6" customWidth="1"/>
    <col min="4104" max="4104" width="9.28515625" style="6" customWidth="1"/>
    <col min="4105" max="4105" width="9" style="6" customWidth="1"/>
    <col min="4106" max="4106" width="10" style="6" customWidth="1"/>
    <col min="4107" max="4108" width="12.42578125" style="6" customWidth="1"/>
    <col min="4109" max="4109" width="10.28515625" style="6" bestFit="1" customWidth="1"/>
    <col min="4110" max="4111" width="15.28515625" style="6" customWidth="1"/>
    <col min="4112" max="4112" width="13.5703125" style="6" customWidth="1"/>
    <col min="4113" max="4113" width="19" style="6" customWidth="1"/>
    <col min="4114" max="4114" width="8.28515625" style="6"/>
    <col min="4115" max="4115" width="11.42578125" style="6" customWidth="1"/>
    <col min="4116" max="4355" width="8.28515625" style="6"/>
    <col min="4356" max="4356" width="4.5703125" style="6" customWidth="1"/>
    <col min="4357" max="4357" width="28.42578125" style="6" customWidth="1"/>
    <col min="4358" max="4358" width="32.140625" style="6" customWidth="1"/>
    <col min="4359" max="4359" width="13" style="6" customWidth="1"/>
    <col min="4360" max="4360" width="9.28515625" style="6" customWidth="1"/>
    <col min="4361" max="4361" width="9" style="6" customWidth="1"/>
    <col min="4362" max="4362" width="10" style="6" customWidth="1"/>
    <col min="4363" max="4364" width="12.42578125" style="6" customWidth="1"/>
    <col min="4365" max="4365" width="10.28515625" style="6" bestFit="1" customWidth="1"/>
    <col min="4366" max="4367" width="15.28515625" style="6" customWidth="1"/>
    <col min="4368" max="4368" width="13.5703125" style="6" customWidth="1"/>
    <col min="4369" max="4369" width="19" style="6" customWidth="1"/>
    <col min="4370" max="4370" width="8.28515625" style="6"/>
    <col min="4371" max="4371" width="11.42578125" style="6" customWidth="1"/>
    <col min="4372" max="4611" width="8.28515625" style="6"/>
    <col min="4612" max="4612" width="4.5703125" style="6" customWidth="1"/>
    <col min="4613" max="4613" width="28.42578125" style="6" customWidth="1"/>
    <col min="4614" max="4614" width="32.140625" style="6" customWidth="1"/>
    <col min="4615" max="4615" width="13" style="6" customWidth="1"/>
    <col min="4616" max="4616" width="9.28515625" style="6" customWidth="1"/>
    <col min="4617" max="4617" width="9" style="6" customWidth="1"/>
    <col min="4618" max="4618" width="10" style="6" customWidth="1"/>
    <col min="4619" max="4620" width="12.42578125" style="6" customWidth="1"/>
    <col min="4621" max="4621" width="10.28515625" style="6" bestFit="1" customWidth="1"/>
    <col min="4622" max="4623" width="15.28515625" style="6" customWidth="1"/>
    <col min="4624" max="4624" width="13.5703125" style="6" customWidth="1"/>
    <col min="4625" max="4625" width="19" style="6" customWidth="1"/>
    <col min="4626" max="4626" width="8.28515625" style="6"/>
    <col min="4627" max="4627" width="11.42578125" style="6" customWidth="1"/>
    <col min="4628" max="4867" width="8.28515625" style="6"/>
    <col min="4868" max="4868" width="4.5703125" style="6" customWidth="1"/>
    <col min="4869" max="4869" width="28.42578125" style="6" customWidth="1"/>
    <col min="4870" max="4870" width="32.140625" style="6" customWidth="1"/>
    <col min="4871" max="4871" width="13" style="6" customWidth="1"/>
    <col min="4872" max="4872" width="9.28515625" style="6" customWidth="1"/>
    <col min="4873" max="4873" width="9" style="6" customWidth="1"/>
    <col min="4874" max="4874" width="10" style="6" customWidth="1"/>
    <col min="4875" max="4876" width="12.42578125" style="6" customWidth="1"/>
    <col min="4877" max="4877" width="10.28515625" style="6" bestFit="1" customWidth="1"/>
    <col min="4878" max="4879" width="15.28515625" style="6" customWidth="1"/>
    <col min="4880" max="4880" width="13.5703125" style="6" customWidth="1"/>
    <col min="4881" max="4881" width="19" style="6" customWidth="1"/>
    <col min="4882" max="4882" width="8.28515625" style="6"/>
    <col min="4883" max="4883" width="11.42578125" style="6" customWidth="1"/>
    <col min="4884" max="5123" width="8.28515625" style="6"/>
    <col min="5124" max="5124" width="4.5703125" style="6" customWidth="1"/>
    <col min="5125" max="5125" width="28.42578125" style="6" customWidth="1"/>
    <col min="5126" max="5126" width="32.140625" style="6" customWidth="1"/>
    <col min="5127" max="5127" width="13" style="6" customWidth="1"/>
    <col min="5128" max="5128" width="9.28515625" style="6" customWidth="1"/>
    <col min="5129" max="5129" width="9" style="6" customWidth="1"/>
    <col min="5130" max="5130" width="10" style="6" customWidth="1"/>
    <col min="5131" max="5132" width="12.42578125" style="6" customWidth="1"/>
    <col min="5133" max="5133" width="10.28515625" style="6" bestFit="1" customWidth="1"/>
    <col min="5134" max="5135" width="15.28515625" style="6" customWidth="1"/>
    <col min="5136" max="5136" width="13.5703125" style="6" customWidth="1"/>
    <col min="5137" max="5137" width="19" style="6" customWidth="1"/>
    <col min="5138" max="5138" width="8.28515625" style="6"/>
    <col min="5139" max="5139" width="11.42578125" style="6" customWidth="1"/>
    <col min="5140" max="5379" width="8.28515625" style="6"/>
    <col min="5380" max="5380" width="4.5703125" style="6" customWidth="1"/>
    <col min="5381" max="5381" width="28.42578125" style="6" customWidth="1"/>
    <col min="5382" max="5382" width="32.140625" style="6" customWidth="1"/>
    <col min="5383" max="5383" width="13" style="6" customWidth="1"/>
    <col min="5384" max="5384" width="9.28515625" style="6" customWidth="1"/>
    <col min="5385" max="5385" width="9" style="6" customWidth="1"/>
    <col min="5386" max="5386" width="10" style="6" customWidth="1"/>
    <col min="5387" max="5388" width="12.42578125" style="6" customWidth="1"/>
    <col min="5389" max="5389" width="10.28515625" style="6" bestFit="1" customWidth="1"/>
    <col min="5390" max="5391" width="15.28515625" style="6" customWidth="1"/>
    <col min="5392" max="5392" width="13.5703125" style="6" customWidth="1"/>
    <col min="5393" max="5393" width="19" style="6" customWidth="1"/>
    <col min="5394" max="5394" width="8.28515625" style="6"/>
    <col min="5395" max="5395" width="11.42578125" style="6" customWidth="1"/>
    <col min="5396" max="5635" width="8.28515625" style="6"/>
    <col min="5636" max="5636" width="4.5703125" style="6" customWidth="1"/>
    <col min="5637" max="5637" width="28.42578125" style="6" customWidth="1"/>
    <col min="5638" max="5638" width="32.140625" style="6" customWidth="1"/>
    <col min="5639" max="5639" width="13" style="6" customWidth="1"/>
    <col min="5640" max="5640" width="9.28515625" style="6" customWidth="1"/>
    <col min="5641" max="5641" width="9" style="6" customWidth="1"/>
    <col min="5642" max="5642" width="10" style="6" customWidth="1"/>
    <col min="5643" max="5644" width="12.42578125" style="6" customWidth="1"/>
    <col min="5645" max="5645" width="10.28515625" style="6" bestFit="1" customWidth="1"/>
    <col min="5646" max="5647" width="15.28515625" style="6" customWidth="1"/>
    <col min="5648" max="5648" width="13.5703125" style="6" customWidth="1"/>
    <col min="5649" max="5649" width="19" style="6" customWidth="1"/>
    <col min="5650" max="5650" width="8.28515625" style="6"/>
    <col min="5651" max="5651" width="11.42578125" style="6" customWidth="1"/>
    <col min="5652" max="5891" width="8.28515625" style="6"/>
    <col min="5892" max="5892" width="4.5703125" style="6" customWidth="1"/>
    <col min="5893" max="5893" width="28.42578125" style="6" customWidth="1"/>
    <col min="5894" max="5894" width="32.140625" style="6" customWidth="1"/>
    <col min="5895" max="5895" width="13" style="6" customWidth="1"/>
    <col min="5896" max="5896" width="9.28515625" style="6" customWidth="1"/>
    <col min="5897" max="5897" width="9" style="6" customWidth="1"/>
    <col min="5898" max="5898" width="10" style="6" customWidth="1"/>
    <col min="5899" max="5900" width="12.42578125" style="6" customWidth="1"/>
    <col min="5901" max="5901" width="10.28515625" style="6" bestFit="1" customWidth="1"/>
    <col min="5902" max="5903" width="15.28515625" style="6" customWidth="1"/>
    <col min="5904" max="5904" width="13.5703125" style="6" customWidth="1"/>
    <col min="5905" max="5905" width="19" style="6" customWidth="1"/>
    <col min="5906" max="5906" width="8.28515625" style="6"/>
    <col min="5907" max="5907" width="11.42578125" style="6" customWidth="1"/>
    <col min="5908" max="6147" width="8.28515625" style="6"/>
    <col min="6148" max="6148" width="4.5703125" style="6" customWidth="1"/>
    <col min="6149" max="6149" width="28.42578125" style="6" customWidth="1"/>
    <col min="6150" max="6150" width="32.140625" style="6" customWidth="1"/>
    <col min="6151" max="6151" width="13" style="6" customWidth="1"/>
    <col min="6152" max="6152" width="9.28515625" style="6" customWidth="1"/>
    <col min="6153" max="6153" width="9" style="6" customWidth="1"/>
    <col min="6154" max="6154" width="10" style="6" customWidth="1"/>
    <col min="6155" max="6156" width="12.42578125" style="6" customWidth="1"/>
    <col min="6157" max="6157" width="10.28515625" style="6" bestFit="1" customWidth="1"/>
    <col min="6158" max="6159" width="15.28515625" style="6" customWidth="1"/>
    <col min="6160" max="6160" width="13.5703125" style="6" customWidth="1"/>
    <col min="6161" max="6161" width="19" style="6" customWidth="1"/>
    <col min="6162" max="6162" width="8.28515625" style="6"/>
    <col min="6163" max="6163" width="11.42578125" style="6" customWidth="1"/>
    <col min="6164" max="6403" width="8.28515625" style="6"/>
    <col min="6404" max="6404" width="4.5703125" style="6" customWidth="1"/>
    <col min="6405" max="6405" width="28.42578125" style="6" customWidth="1"/>
    <col min="6406" max="6406" width="32.140625" style="6" customWidth="1"/>
    <col min="6407" max="6407" width="13" style="6" customWidth="1"/>
    <col min="6408" max="6408" width="9.28515625" style="6" customWidth="1"/>
    <col min="6409" max="6409" width="9" style="6" customWidth="1"/>
    <col min="6410" max="6410" width="10" style="6" customWidth="1"/>
    <col min="6411" max="6412" width="12.42578125" style="6" customWidth="1"/>
    <col min="6413" max="6413" width="10.28515625" style="6" bestFit="1" customWidth="1"/>
    <col min="6414" max="6415" width="15.28515625" style="6" customWidth="1"/>
    <col min="6416" max="6416" width="13.5703125" style="6" customWidth="1"/>
    <col min="6417" max="6417" width="19" style="6" customWidth="1"/>
    <col min="6418" max="6418" width="8.28515625" style="6"/>
    <col min="6419" max="6419" width="11.42578125" style="6" customWidth="1"/>
    <col min="6420" max="6659" width="8.28515625" style="6"/>
    <col min="6660" max="6660" width="4.5703125" style="6" customWidth="1"/>
    <col min="6661" max="6661" width="28.42578125" style="6" customWidth="1"/>
    <col min="6662" max="6662" width="32.140625" style="6" customWidth="1"/>
    <col min="6663" max="6663" width="13" style="6" customWidth="1"/>
    <col min="6664" max="6664" width="9.28515625" style="6" customWidth="1"/>
    <col min="6665" max="6665" width="9" style="6" customWidth="1"/>
    <col min="6666" max="6666" width="10" style="6" customWidth="1"/>
    <col min="6667" max="6668" width="12.42578125" style="6" customWidth="1"/>
    <col min="6669" max="6669" width="10.28515625" style="6" bestFit="1" customWidth="1"/>
    <col min="6670" max="6671" width="15.28515625" style="6" customWidth="1"/>
    <col min="6672" max="6672" width="13.5703125" style="6" customWidth="1"/>
    <col min="6673" max="6673" width="19" style="6" customWidth="1"/>
    <col min="6674" max="6674" width="8.28515625" style="6"/>
    <col min="6675" max="6675" width="11.42578125" style="6" customWidth="1"/>
    <col min="6676" max="6915" width="8.28515625" style="6"/>
    <col min="6916" max="6916" width="4.5703125" style="6" customWidth="1"/>
    <col min="6917" max="6917" width="28.42578125" style="6" customWidth="1"/>
    <col min="6918" max="6918" width="32.140625" style="6" customWidth="1"/>
    <col min="6919" max="6919" width="13" style="6" customWidth="1"/>
    <col min="6920" max="6920" width="9.28515625" style="6" customWidth="1"/>
    <col min="6921" max="6921" width="9" style="6" customWidth="1"/>
    <col min="6922" max="6922" width="10" style="6" customWidth="1"/>
    <col min="6923" max="6924" width="12.42578125" style="6" customWidth="1"/>
    <col min="6925" max="6925" width="10.28515625" style="6" bestFit="1" customWidth="1"/>
    <col min="6926" max="6927" width="15.28515625" style="6" customWidth="1"/>
    <col min="6928" max="6928" width="13.5703125" style="6" customWidth="1"/>
    <col min="6929" max="6929" width="19" style="6" customWidth="1"/>
    <col min="6930" max="6930" width="8.28515625" style="6"/>
    <col min="6931" max="6931" width="11.42578125" style="6" customWidth="1"/>
    <col min="6932" max="7171" width="8.28515625" style="6"/>
    <col min="7172" max="7172" width="4.5703125" style="6" customWidth="1"/>
    <col min="7173" max="7173" width="28.42578125" style="6" customWidth="1"/>
    <col min="7174" max="7174" width="32.140625" style="6" customWidth="1"/>
    <col min="7175" max="7175" width="13" style="6" customWidth="1"/>
    <col min="7176" max="7176" width="9.28515625" style="6" customWidth="1"/>
    <col min="7177" max="7177" width="9" style="6" customWidth="1"/>
    <col min="7178" max="7178" width="10" style="6" customWidth="1"/>
    <col min="7179" max="7180" width="12.42578125" style="6" customWidth="1"/>
    <col min="7181" max="7181" width="10.28515625" style="6" bestFit="1" customWidth="1"/>
    <col min="7182" max="7183" width="15.28515625" style="6" customWidth="1"/>
    <col min="7184" max="7184" width="13.5703125" style="6" customWidth="1"/>
    <col min="7185" max="7185" width="19" style="6" customWidth="1"/>
    <col min="7186" max="7186" width="8.28515625" style="6"/>
    <col min="7187" max="7187" width="11.42578125" style="6" customWidth="1"/>
    <col min="7188" max="7427" width="8.28515625" style="6"/>
    <col min="7428" max="7428" width="4.5703125" style="6" customWidth="1"/>
    <col min="7429" max="7429" width="28.42578125" style="6" customWidth="1"/>
    <col min="7430" max="7430" width="32.140625" style="6" customWidth="1"/>
    <col min="7431" max="7431" width="13" style="6" customWidth="1"/>
    <col min="7432" max="7432" width="9.28515625" style="6" customWidth="1"/>
    <col min="7433" max="7433" width="9" style="6" customWidth="1"/>
    <col min="7434" max="7434" width="10" style="6" customWidth="1"/>
    <col min="7435" max="7436" width="12.42578125" style="6" customWidth="1"/>
    <col min="7437" max="7437" width="10.28515625" style="6" bestFit="1" customWidth="1"/>
    <col min="7438" max="7439" width="15.28515625" style="6" customWidth="1"/>
    <col min="7440" max="7440" width="13.5703125" style="6" customWidth="1"/>
    <col min="7441" max="7441" width="19" style="6" customWidth="1"/>
    <col min="7442" max="7442" width="8.28515625" style="6"/>
    <col min="7443" max="7443" width="11.42578125" style="6" customWidth="1"/>
    <col min="7444" max="7683" width="8.28515625" style="6"/>
    <col min="7684" max="7684" width="4.5703125" style="6" customWidth="1"/>
    <col min="7685" max="7685" width="28.42578125" style="6" customWidth="1"/>
    <col min="7686" max="7686" width="32.140625" style="6" customWidth="1"/>
    <col min="7687" max="7687" width="13" style="6" customWidth="1"/>
    <col min="7688" max="7688" width="9.28515625" style="6" customWidth="1"/>
    <col min="7689" max="7689" width="9" style="6" customWidth="1"/>
    <col min="7690" max="7690" width="10" style="6" customWidth="1"/>
    <col min="7691" max="7692" width="12.42578125" style="6" customWidth="1"/>
    <col min="7693" max="7693" width="10.28515625" style="6" bestFit="1" customWidth="1"/>
    <col min="7694" max="7695" width="15.28515625" style="6" customWidth="1"/>
    <col min="7696" max="7696" width="13.5703125" style="6" customWidth="1"/>
    <col min="7697" max="7697" width="19" style="6" customWidth="1"/>
    <col min="7698" max="7698" width="8.28515625" style="6"/>
    <col min="7699" max="7699" width="11.42578125" style="6" customWidth="1"/>
    <col min="7700" max="7939" width="8.28515625" style="6"/>
    <col min="7940" max="7940" width="4.5703125" style="6" customWidth="1"/>
    <col min="7941" max="7941" width="28.42578125" style="6" customWidth="1"/>
    <col min="7942" max="7942" width="32.140625" style="6" customWidth="1"/>
    <col min="7943" max="7943" width="13" style="6" customWidth="1"/>
    <col min="7944" max="7944" width="9.28515625" style="6" customWidth="1"/>
    <col min="7945" max="7945" width="9" style="6" customWidth="1"/>
    <col min="7946" max="7946" width="10" style="6" customWidth="1"/>
    <col min="7947" max="7948" width="12.42578125" style="6" customWidth="1"/>
    <col min="7949" max="7949" width="10.28515625" style="6" bestFit="1" customWidth="1"/>
    <col min="7950" max="7951" width="15.28515625" style="6" customWidth="1"/>
    <col min="7952" max="7952" width="13.5703125" style="6" customWidth="1"/>
    <col min="7953" max="7953" width="19" style="6" customWidth="1"/>
    <col min="7954" max="7954" width="8.28515625" style="6"/>
    <col min="7955" max="7955" width="11.42578125" style="6" customWidth="1"/>
    <col min="7956" max="8195" width="8.28515625" style="6"/>
    <col min="8196" max="8196" width="4.5703125" style="6" customWidth="1"/>
    <col min="8197" max="8197" width="28.42578125" style="6" customWidth="1"/>
    <col min="8198" max="8198" width="32.140625" style="6" customWidth="1"/>
    <col min="8199" max="8199" width="13" style="6" customWidth="1"/>
    <col min="8200" max="8200" width="9.28515625" style="6" customWidth="1"/>
    <col min="8201" max="8201" width="9" style="6" customWidth="1"/>
    <col min="8202" max="8202" width="10" style="6" customWidth="1"/>
    <col min="8203" max="8204" width="12.42578125" style="6" customWidth="1"/>
    <col min="8205" max="8205" width="10.28515625" style="6" bestFit="1" customWidth="1"/>
    <col min="8206" max="8207" width="15.28515625" style="6" customWidth="1"/>
    <col min="8208" max="8208" width="13.5703125" style="6" customWidth="1"/>
    <col min="8209" max="8209" width="19" style="6" customWidth="1"/>
    <col min="8210" max="8210" width="8.28515625" style="6"/>
    <col min="8211" max="8211" width="11.42578125" style="6" customWidth="1"/>
    <col min="8212" max="8451" width="8.28515625" style="6"/>
    <col min="8452" max="8452" width="4.5703125" style="6" customWidth="1"/>
    <col min="8453" max="8453" width="28.42578125" style="6" customWidth="1"/>
    <col min="8454" max="8454" width="32.140625" style="6" customWidth="1"/>
    <col min="8455" max="8455" width="13" style="6" customWidth="1"/>
    <col min="8456" max="8456" width="9.28515625" style="6" customWidth="1"/>
    <col min="8457" max="8457" width="9" style="6" customWidth="1"/>
    <col min="8458" max="8458" width="10" style="6" customWidth="1"/>
    <col min="8459" max="8460" width="12.42578125" style="6" customWidth="1"/>
    <col min="8461" max="8461" width="10.28515625" style="6" bestFit="1" customWidth="1"/>
    <col min="8462" max="8463" width="15.28515625" style="6" customWidth="1"/>
    <col min="8464" max="8464" width="13.5703125" style="6" customWidth="1"/>
    <col min="8465" max="8465" width="19" style="6" customWidth="1"/>
    <col min="8466" max="8466" width="8.28515625" style="6"/>
    <col min="8467" max="8467" width="11.42578125" style="6" customWidth="1"/>
    <col min="8468" max="8707" width="8.28515625" style="6"/>
    <col min="8708" max="8708" width="4.5703125" style="6" customWidth="1"/>
    <col min="8709" max="8709" width="28.42578125" style="6" customWidth="1"/>
    <col min="8710" max="8710" width="32.140625" style="6" customWidth="1"/>
    <col min="8711" max="8711" width="13" style="6" customWidth="1"/>
    <col min="8712" max="8712" width="9.28515625" style="6" customWidth="1"/>
    <col min="8713" max="8713" width="9" style="6" customWidth="1"/>
    <col min="8714" max="8714" width="10" style="6" customWidth="1"/>
    <col min="8715" max="8716" width="12.42578125" style="6" customWidth="1"/>
    <col min="8717" max="8717" width="10.28515625" style="6" bestFit="1" customWidth="1"/>
    <col min="8718" max="8719" width="15.28515625" style="6" customWidth="1"/>
    <col min="8720" max="8720" width="13.5703125" style="6" customWidth="1"/>
    <col min="8721" max="8721" width="19" style="6" customWidth="1"/>
    <col min="8722" max="8722" width="8.28515625" style="6"/>
    <col min="8723" max="8723" width="11.42578125" style="6" customWidth="1"/>
    <col min="8724" max="8963" width="8.28515625" style="6"/>
    <col min="8964" max="8964" width="4.5703125" style="6" customWidth="1"/>
    <col min="8965" max="8965" width="28.42578125" style="6" customWidth="1"/>
    <col min="8966" max="8966" width="32.140625" style="6" customWidth="1"/>
    <col min="8967" max="8967" width="13" style="6" customWidth="1"/>
    <col min="8968" max="8968" width="9.28515625" style="6" customWidth="1"/>
    <col min="8969" max="8969" width="9" style="6" customWidth="1"/>
    <col min="8970" max="8970" width="10" style="6" customWidth="1"/>
    <col min="8971" max="8972" width="12.42578125" style="6" customWidth="1"/>
    <col min="8973" max="8973" width="10.28515625" style="6" bestFit="1" customWidth="1"/>
    <col min="8974" max="8975" width="15.28515625" style="6" customWidth="1"/>
    <col min="8976" max="8976" width="13.5703125" style="6" customWidth="1"/>
    <col min="8977" max="8977" width="19" style="6" customWidth="1"/>
    <col min="8978" max="8978" width="8.28515625" style="6"/>
    <col min="8979" max="8979" width="11.42578125" style="6" customWidth="1"/>
    <col min="8980" max="9219" width="8.28515625" style="6"/>
    <col min="9220" max="9220" width="4.5703125" style="6" customWidth="1"/>
    <col min="9221" max="9221" width="28.42578125" style="6" customWidth="1"/>
    <col min="9222" max="9222" width="32.140625" style="6" customWidth="1"/>
    <col min="9223" max="9223" width="13" style="6" customWidth="1"/>
    <col min="9224" max="9224" width="9.28515625" style="6" customWidth="1"/>
    <col min="9225" max="9225" width="9" style="6" customWidth="1"/>
    <col min="9226" max="9226" width="10" style="6" customWidth="1"/>
    <col min="9227" max="9228" width="12.42578125" style="6" customWidth="1"/>
    <col min="9229" max="9229" width="10.28515625" style="6" bestFit="1" customWidth="1"/>
    <col min="9230" max="9231" width="15.28515625" style="6" customWidth="1"/>
    <col min="9232" max="9232" width="13.5703125" style="6" customWidth="1"/>
    <col min="9233" max="9233" width="19" style="6" customWidth="1"/>
    <col min="9234" max="9234" width="8.28515625" style="6"/>
    <col min="9235" max="9235" width="11.42578125" style="6" customWidth="1"/>
    <col min="9236" max="9475" width="8.28515625" style="6"/>
    <col min="9476" max="9476" width="4.5703125" style="6" customWidth="1"/>
    <col min="9477" max="9477" width="28.42578125" style="6" customWidth="1"/>
    <col min="9478" max="9478" width="32.140625" style="6" customWidth="1"/>
    <col min="9479" max="9479" width="13" style="6" customWidth="1"/>
    <col min="9480" max="9480" width="9.28515625" style="6" customWidth="1"/>
    <col min="9481" max="9481" width="9" style="6" customWidth="1"/>
    <col min="9482" max="9482" width="10" style="6" customWidth="1"/>
    <col min="9483" max="9484" width="12.42578125" style="6" customWidth="1"/>
    <col min="9485" max="9485" width="10.28515625" style="6" bestFit="1" customWidth="1"/>
    <col min="9486" max="9487" width="15.28515625" style="6" customWidth="1"/>
    <col min="9488" max="9488" width="13.5703125" style="6" customWidth="1"/>
    <col min="9489" max="9489" width="19" style="6" customWidth="1"/>
    <col min="9490" max="9490" width="8.28515625" style="6"/>
    <col min="9491" max="9491" width="11.42578125" style="6" customWidth="1"/>
    <col min="9492" max="9731" width="8.28515625" style="6"/>
    <col min="9732" max="9732" width="4.5703125" style="6" customWidth="1"/>
    <col min="9733" max="9733" width="28.42578125" style="6" customWidth="1"/>
    <col min="9734" max="9734" width="32.140625" style="6" customWidth="1"/>
    <col min="9735" max="9735" width="13" style="6" customWidth="1"/>
    <col min="9736" max="9736" width="9.28515625" style="6" customWidth="1"/>
    <col min="9737" max="9737" width="9" style="6" customWidth="1"/>
    <col min="9738" max="9738" width="10" style="6" customWidth="1"/>
    <col min="9739" max="9740" width="12.42578125" style="6" customWidth="1"/>
    <col min="9741" max="9741" width="10.28515625" style="6" bestFit="1" customWidth="1"/>
    <col min="9742" max="9743" width="15.28515625" style="6" customWidth="1"/>
    <col min="9744" max="9744" width="13.5703125" style="6" customWidth="1"/>
    <col min="9745" max="9745" width="19" style="6" customWidth="1"/>
    <col min="9746" max="9746" width="8.28515625" style="6"/>
    <col min="9747" max="9747" width="11.42578125" style="6" customWidth="1"/>
    <col min="9748" max="9987" width="8.28515625" style="6"/>
    <col min="9988" max="9988" width="4.5703125" style="6" customWidth="1"/>
    <col min="9989" max="9989" width="28.42578125" style="6" customWidth="1"/>
    <col min="9990" max="9990" width="32.140625" style="6" customWidth="1"/>
    <col min="9991" max="9991" width="13" style="6" customWidth="1"/>
    <col min="9992" max="9992" width="9.28515625" style="6" customWidth="1"/>
    <col min="9993" max="9993" width="9" style="6" customWidth="1"/>
    <col min="9994" max="9994" width="10" style="6" customWidth="1"/>
    <col min="9995" max="9996" width="12.42578125" style="6" customWidth="1"/>
    <col min="9997" max="9997" width="10.28515625" style="6" bestFit="1" customWidth="1"/>
    <col min="9998" max="9999" width="15.28515625" style="6" customWidth="1"/>
    <col min="10000" max="10000" width="13.5703125" style="6" customWidth="1"/>
    <col min="10001" max="10001" width="19" style="6" customWidth="1"/>
    <col min="10002" max="10002" width="8.28515625" style="6"/>
    <col min="10003" max="10003" width="11.42578125" style="6" customWidth="1"/>
    <col min="10004" max="10243" width="8.28515625" style="6"/>
    <col min="10244" max="10244" width="4.5703125" style="6" customWidth="1"/>
    <col min="10245" max="10245" width="28.42578125" style="6" customWidth="1"/>
    <col min="10246" max="10246" width="32.140625" style="6" customWidth="1"/>
    <col min="10247" max="10247" width="13" style="6" customWidth="1"/>
    <col min="10248" max="10248" width="9.28515625" style="6" customWidth="1"/>
    <col min="10249" max="10249" width="9" style="6" customWidth="1"/>
    <col min="10250" max="10250" width="10" style="6" customWidth="1"/>
    <col min="10251" max="10252" width="12.42578125" style="6" customWidth="1"/>
    <col min="10253" max="10253" width="10.28515625" style="6" bestFit="1" customWidth="1"/>
    <col min="10254" max="10255" width="15.28515625" style="6" customWidth="1"/>
    <col min="10256" max="10256" width="13.5703125" style="6" customWidth="1"/>
    <col min="10257" max="10257" width="19" style="6" customWidth="1"/>
    <col min="10258" max="10258" width="8.28515625" style="6"/>
    <col min="10259" max="10259" width="11.42578125" style="6" customWidth="1"/>
    <col min="10260" max="10499" width="8.28515625" style="6"/>
    <col min="10500" max="10500" width="4.5703125" style="6" customWidth="1"/>
    <col min="10501" max="10501" width="28.42578125" style="6" customWidth="1"/>
    <col min="10502" max="10502" width="32.140625" style="6" customWidth="1"/>
    <col min="10503" max="10503" width="13" style="6" customWidth="1"/>
    <col min="10504" max="10504" width="9.28515625" style="6" customWidth="1"/>
    <col min="10505" max="10505" width="9" style="6" customWidth="1"/>
    <col min="10506" max="10506" width="10" style="6" customWidth="1"/>
    <col min="10507" max="10508" width="12.42578125" style="6" customWidth="1"/>
    <col min="10509" max="10509" width="10.28515625" style="6" bestFit="1" customWidth="1"/>
    <col min="10510" max="10511" width="15.28515625" style="6" customWidth="1"/>
    <col min="10512" max="10512" width="13.5703125" style="6" customWidth="1"/>
    <col min="10513" max="10513" width="19" style="6" customWidth="1"/>
    <col min="10514" max="10514" width="8.28515625" style="6"/>
    <col min="10515" max="10515" width="11.42578125" style="6" customWidth="1"/>
    <col min="10516" max="10755" width="8.28515625" style="6"/>
    <col min="10756" max="10756" width="4.5703125" style="6" customWidth="1"/>
    <col min="10757" max="10757" width="28.42578125" style="6" customWidth="1"/>
    <col min="10758" max="10758" width="32.140625" style="6" customWidth="1"/>
    <col min="10759" max="10759" width="13" style="6" customWidth="1"/>
    <col min="10760" max="10760" width="9.28515625" style="6" customWidth="1"/>
    <col min="10761" max="10761" width="9" style="6" customWidth="1"/>
    <col min="10762" max="10762" width="10" style="6" customWidth="1"/>
    <col min="10763" max="10764" width="12.42578125" style="6" customWidth="1"/>
    <col min="10765" max="10765" width="10.28515625" style="6" bestFit="1" customWidth="1"/>
    <col min="10766" max="10767" width="15.28515625" style="6" customWidth="1"/>
    <col min="10768" max="10768" width="13.5703125" style="6" customWidth="1"/>
    <col min="10769" max="10769" width="19" style="6" customWidth="1"/>
    <col min="10770" max="10770" width="8.28515625" style="6"/>
    <col min="10771" max="10771" width="11.42578125" style="6" customWidth="1"/>
    <col min="10772" max="11011" width="8.28515625" style="6"/>
    <col min="11012" max="11012" width="4.5703125" style="6" customWidth="1"/>
    <col min="11013" max="11013" width="28.42578125" style="6" customWidth="1"/>
    <col min="11014" max="11014" width="32.140625" style="6" customWidth="1"/>
    <col min="11015" max="11015" width="13" style="6" customWidth="1"/>
    <col min="11016" max="11016" width="9.28515625" style="6" customWidth="1"/>
    <col min="11017" max="11017" width="9" style="6" customWidth="1"/>
    <col min="11018" max="11018" width="10" style="6" customWidth="1"/>
    <col min="11019" max="11020" width="12.42578125" style="6" customWidth="1"/>
    <col min="11021" max="11021" width="10.28515625" style="6" bestFit="1" customWidth="1"/>
    <col min="11022" max="11023" width="15.28515625" style="6" customWidth="1"/>
    <col min="11024" max="11024" width="13.5703125" style="6" customWidth="1"/>
    <col min="11025" max="11025" width="19" style="6" customWidth="1"/>
    <col min="11026" max="11026" width="8.28515625" style="6"/>
    <col min="11027" max="11027" width="11.42578125" style="6" customWidth="1"/>
    <col min="11028" max="11267" width="8.28515625" style="6"/>
    <col min="11268" max="11268" width="4.5703125" style="6" customWidth="1"/>
    <col min="11269" max="11269" width="28.42578125" style="6" customWidth="1"/>
    <col min="11270" max="11270" width="32.140625" style="6" customWidth="1"/>
    <col min="11271" max="11271" width="13" style="6" customWidth="1"/>
    <col min="11272" max="11272" width="9.28515625" style="6" customWidth="1"/>
    <col min="11273" max="11273" width="9" style="6" customWidth="1"/>
    <col min="11274" max="11274" width="10" style="6" customWidth="1"/>
    <col min="11275" max="11276" width="12.42578125" style="6" customWidth="1"/>
    <col min="11277" max="11277" width="10.28515625" style="6" bestFit="1" customWidth="1"/>
    <col min="11278" max="11279" width="15.28515625" style="6" customWidth="1"/>
    <col min="11280" max="11280" width="13.5703125" style="6" customWidth="1"/>
    <col min="11281" max="11281" width="19" style="6" customWidth="1"/>
    <col min="11282" max="11282" width="8.28515625" style="6"/>
    <col min="11283" max="11283" width="11.42578125" style="6" customWidth="1"/>
    <col min="11284" max="11523" width="8.28515625" style="6"/>
    <col min="11524" max="11524" width="4.5703125" style="6" customWidth="1"/>
    <col min="11525" max="11525" width="28.42578125" style="6" customWidth="1"/>
    <col min="11526" max="11526" width="32.140625" style="6" customWidth="1"/>
    <col min="11527" max="11527" width="13" style="6" customWidth="1"/>
    <col min="11528" max="11528" width="9.28515625" style="6" customWidth="1"/>
    <col min="11529" max="11529" width="9" style="6" customWidth="1"/>
    <col min="11530" max="11530" width="10" style="6" customWidth="1"/>
    <col min="11531" max="11532" width="12.42578125" style="6" customWidth="1"/>
    <col min="11533" max="11533" width="10.28515625" style="6" bestFit="1" customWidth="1"/>
    <col min="11534" max="11535" width="15.28515625" style="6" customWidth="1"/>
    <col min="11536" max="11536" width="13.5703125" style="6" customWidth="1"/>
    <col min="11537" max="11537" width="19" style="6" customWidth="1"/>
    <col min="11538" max="11538" width="8.28515625" style="6"/>
    <col min="11539" max="11539" width="11.42578125" style="6" customWidth="1"/>
    <col min="11540" max="11779" width="8.28515625" style="6"/>
    <col min="11780" max="11780" width="4.5703125" style="6" customWidth="1"/>
    <col min="11781" max="11781" width="28.42578125" style="6" customWidth="1"/>
    <col min="11782" max="11782" width="32.140625" style="6" customWidth="1"/>
    <col min="11783" max="11783" width="13" style="6" customWidth="1"/>
    <col min="11784" max="11784" width="9.28515625" style="6" customWidth="1"/>
    <col min="11785" max="11785" width="9" style="6" customWidth="1"/>
    <col min="11786" max="11786" width="10" style="6" customWidth="1"/>
    <col min="11787" max="11788" width="12.42578125" style="6" customWidth="1"/>
    <col min="11789" max="11789" width="10.28515625" style="6" bestFit="1" customWidth="1"/>
    <col min="11790" max="11791" width="15.28515625" style="6" customWidth="1"/>
    <col min="11792" max="11792" width="13.5703125" style="6" customWidth="1"/>
    <col min="11793" max="11793" width="19" style="6" customWidth="1"/>
    <col min="11794" max="11794" width="8.28515625" style="6"/>
    <col min="11795" max="11795" width="11.42578125" style="6" customWidth="1"/>
    <col min="11796" max="12035" width="8.28515625" style="6"/>
    <col min="12036" max="12036" width="4.5703125" style="6" customWidth="1"/>
    <col min="12037" max="12037" width="28.42578125" style="6" customWidth="1"/>
    <col min="12038" max="12038" width="32.140625" style="6" customWidth="1"/>
    <col min="12039" max="12039" width="13" style="6" customWidth="1"/>
    <col min="12040" max="12040" width="9.28515625" style="6" customWidth="1"/>
    <col min="12041" max="12041" width="9" style="6" customWidth="1"/>
    <col min="12042" max="12042" width="10" style="6" customWidth="1"/>
    <col min="12043" max="12044" width="12.42578125" style="6" customWidth="1"/>
    <col min="12045" max="12045" width="10.28515625" style="6" bestFit="1" customWidth="1"/>
    <col min="12046" max="12047" width="15.28515625" style="6" customWidth="1"/>
    <col min="12048" max="12048" width="13.5703125" style="6" customWidth="1"/>
    <col min="12049" max="12049" width="19" style="6" customWidth="1"/>
    <col min="12050" max="12050" width="8.28515625" style="6"/>
    <col min="12051" max="12051" width="11.42578125" style="6" customWidth="1"/>
    <col min="12052" max="12291" width="8.28515625" style="6"/>
    <col min="12292" max="12292" width="4.5703125" style="6" customWidth="1"/>
    <col min="12293" max="12293" width="28.42578125" style="6" customWidth="1"/>
    <col min="12294" max="12294" width="32.140625" style="6" customWidth="1"/>
    <col min="12295" max="12295" width="13" style="6" customWidth="1"/>
    <col min="12296" max="12296" width="9.28515625" style="6" customWidth="1"/>
    <col min="12297" max="12297" width="9" style="6" customWidth="1"/>
    <col min="12298" max="12298" width="10" style="6" customWidth="1"/>
    <col min="12299" max="12300" width="12.42578125" style="6" customWidth="1"/>
    <col min="12301" max="12301" width="10.28515625" style="6" bestFit="1" customWidth="1"/>
    <col min="12302" max="12303" width="15.28515625" style="6" customWidth="1"/>
    <col min="12304" max="12304" width="13.5703125" style="6" customWidth="1"/>
    <col min="12305" max="12305" width="19" style="6" customWidth="1"/>
    <col min="12306" max="12306" width="8.28515625" style="6"/>
    <col min="12307" max="12307" width="11.42578125" style="6" customWidth="1"/>
    <col min="12308" max="12547" width="8.28515625" style="6"/>
    <col min="12548" max="12548" width="4.5703125" style="6" customWidth="1"/>
    <col min="12549" max="12549" width="28.42578125" style="6" customWidth="1"/>
    <col min="12550" max="12550" width="32.140625" style="6" customWidth="1"/>
    <col min="12551" max="12551" width="13" style="6" customWidth="1"/>
    <col min="12552" max="12552" width="9.28515625" style="6" customWidth="1"/>
    <col min="12553" max="12553" width="9" style="6" customWidth="1"/>
    <col min="12554" max="12554" width="10" style="6" customWidth="1"/>
    <col min="12555" max="12556" width="12.42578125" style="6" customWidth="1"/>
    <col min="12557" max="12557" width="10.28515625" style="6" bestFit="1" customWidth="1"/>
    <col min="12558" max="12559" width="15.28515625" style="6" customWidth="1"/>
    <col min="12560" max="12560" width="13.5703125" style="6" customWidth="1"/>
    <col min="12561" max="12561" width="19" style="6" customWidth="1"/>
    <col min="12562" max="12562" width="8.28515625" style="6"/>
    <col min="12563" max="12563" width="11.42578125" style="6" customWidth="1"/>
    <col min="12564" max="12803" width="8.28515625" style="6"/>
    <col min="12804" max="12804" width="4.5703125" style="6" customWidth="1"/>
    <col min="12805" max="12805" width="28.42578125" style="6" customWidth="1"/>
    <col min="12806" max="12806" width="32.140625" style="6" customWidth="1"/>
    <col min="12807" max="12807" width="13" style="6" customWidth="1"/>
    <col min="12808" max="12808" width="9.28515625" style="6" customWidth="1"/>
    <col min="12809" max="12809" width="9" style="6" customWidth="1"/>
    <col min="12810" max="12810" width="10" style="6" customWidth="1"/>
    <col min="12811" max="12812" width="12.42578125" style="6" customWidth="1"/>
    <col min="12813" max="12813" width="10.28515625" style="6" bestFit="1" customWidth="1"/>
    <col min="12814" max="12815" width="15.28515625" style="6" customWidth="1"/>
    <col min="12816" max="12816" width="13.5703125" style="6" customWidth="1"/>
    <col min="12817" max="12817" width="19" style="6" customWidth="1"/>
    <col min="12818" max="12818" width="8.28515625" style="6"/>
    <col min="12819" max="12819" width="11.42578125" style="6" customWidth="1"/>
    <col min="12820" max="13059" width="8.28515625" style="6"/>
    <col min="13060" max="13060" width="4.5703125" style="6" customWidth="1"/>
    <col min="13061" max="13061" width="28.42578125" style="6" customWidth="1"/>
    <col min="13062" max="13062" width="32.140625" style="6" customWidth="1"/>
    <col min="13063" max="13063" width="13" style="6" customWidth="1"/>
    <col min="13064" max="13064" width="9.28515625" style="6" customWidth="1"/>
    <col min="13065" max="13065" width="9" style="6" customWidth="1"/>
    <col min="13066" max="13066" width="10" style="6" customWidth="1"/>
    <col min="13067" max="13068" width="12.42578125" style="6" customWidth="1"/>
    <col min="13069" max="13069" width="10.28515625" style="6" bestFit="1" customWidth="1"/>
    <col min="13070" max="13071" width="15.28515625" style="6" customWidth="1"/>
    <col min="13072" max="13072" width="13.5703125" style="6" customWidth="1"/>
    <col min="13073" max="13073" width="19" style="6" customWidth="1"/>
    <col min="13074" max="13074" width="8.28515625" style="6"/>
    <col min="13075" max="13075" width="11.42578125" style="6" customWidth="1"/>
    <col min="13076" max="13315" width="8.28515625" style="6"/>
    <col min="13316" max="13316" width="4.5703125" style="6" customWidth="1"/>
    <col min="13317" max="13317" width="28.42578125" style="6" customWidth="1"/>
    <col min="13318" max="13318" width="32.140625" style="6" customWidth="1"/>
    <col min="13319" max="13319" width="13" style="6" customWidth="1"/>
    <col min="13320" max="13320" width="9.28515625" style="6" customWidth="1"/>
    <col min="13321" max="13321" width="9" style="6" customWidth="1"/>
    <col min="13322" max="13322" width="10" style="6" customWidth="1"/>
    <col min="13323" max="13324" width="12.42578125" style="6" customWidth="1"/>
    <col min="13325" max="13325" width="10.28515625" style="6" bestFit="1" customWidth="1"/>
    <col min="13326" max="13327" width="15.28515625" style="6" customWidth="1"/>
    <col min="13328" max="13328" width="13.5703125" style="6" customWidth="1"/>
    <col min="13329" max="13329" width="19" style="6" customWidth="1"/>
    <col min="13330" max="13330" width="8.28515625" style="6"/>
    <col min="13331" max="13331" width="11.42578125" style="6" customWidth="1"/>
    <col min="13332" max="13571" width="8.28515625" style="6"/>
    <col min="13572" max="13572" width="4.5703125" style="6" customWidth="1"/>
    <col min="13573" max="13573" width="28.42578125" style="6" customWidth="1"/>
    <col min="13574" max="13574" width="32.140625" style="6" customWidth="1"/>
    <col min="13575" max="13575" width="13" style="6" customWidth="1"/>
    <col min="13576" max="13576" width="9.28515625" style="6" customWidth="1"/>
    <col min="13577" max="13577" width="9" style="6" customWidth="1"/>
    <col min="13578" max="13578" width="10" style="6" customWidth="1"/>
    <col min="13579" max="13580" width="12.42578125" style="6" customWidth="1"/>
    <col min="13581" max="13581" width="10.28515625" style="6" bestFit="1" customWidth="1"/>
    <col min="13582" max="13583" width="15.28515625" style="6" customWidth="1"/>
    <col min="13584" max="13584" width="13.5703125" style="6" customWidth="1"/>
    <col min="13585" max="13585" width="19" style="6" customWidth="1"/>
    <col min="13586" max="13586" width="8.28515625" style="6"/>
    <col min="13587" max="13587" width="11.42578125" style="6" customWidth="1"/>
    <col min="13588" max="13827" width="8.28515625" style="6"/>
    <col min="13828" max="13828" width="4.5703125" style="6" customWidth="1"/>
    <col min="13829" max="13829" width="28.42578125" style="6" customWidth="1"/>
    <col min="13830" max="13830" width="32.140625" style="6" customWidth="1"/>
    <col min="13831" max="13831" width="13" style="6" customWidth="1"/>
    <col min="13832" max="13832" width="9.28515625" style="6" customWidth="1"/>
    <col min="13833" max="13833" width="9" style="6" customWidth="1"/>
    <col min="13834" max="13834" width="10" style="6" customWidth="1"/>
    <col min="13835" max="13836" width="12.42578125" style="6" customWidth="1"/>
    <col min="13837" max="13837" width="10.28515625" style="6" bestFit="1" customWidth="1"/>
    <col min="13838" max="13839" width="15.28515625" style="6" customWidth="1"/>
    <col min="13840" max="13840" width="13.5703125" style="6" customWidth="1"/>
    <col min="13841" max="13841" width="19" style="6" customWidth="1"/>
    <col min="13842" max="13842" width="8.28515625" style="6"/>
    <col min="13843" max="13843" width="11.42578125" style="6" customWidth="1"/>
    <col min="13844" max="14083" width="8.28515625" style="6"/>
    <col min="14084" max="14084" width="4.5703125" style="6" customWidth="1"/>
    <col min="14085" max="14085" width="28.42578125" style="6" customWidth="1"/>
    <col min="14086" max="14086" width="32.140625" style="6" customWidth="1"/>
    <col min="14087" max="14087" width="13" style="6" customWidth="1"/>
    <col min="14088" max="14088" width="9.28515625" style="6" customWidth="1"/>
    <col min="14089" max="14089" width="9" style="6" customWidth="1"/>
    <col min="14090" max="14090" width="10" style="6" customWidth="1"/>
    <col min="14091" max="14092" width="12.42578125" style="6" customWidth="1"/>
    <col min="14093" max="14093" width="10.28515625" style="6" bestFit="1" customWidth="1"/>
    <col min="14094" max="14095" width="15.28515625" style="6" customWidth="1"/>
    <col min="14096" max="14096" width="13.5703125" style="6" customWidth="1"/>
    <col min="14097" max="14097" width="19" style="6" customWidth="1"/>
    <col min="14098" max="14098" width="8.28515625" style="6"/>
    <col min="14099" max="14099" width="11.42578125" style="6" customWidth="1"/>
    <col min="14100" max="14339" width="8.28515625" style="6"/>
    <col min="14340" max="14340" width="4.5703125" style="6" customWidth="1"/>
    <col min="14341" max="14341" width="28.42578125" style="6" customWidth="1"/>
    <col min="14342" max="14342" width="32.140625" style="6" customWidth="1"/>
    <col min="14343" max="14343" width="13" style="6" customWidth="1"/>
    <col min="14344" max="14344" width="9.28515625" style="6" customWidth="1"/>
    <col min="14345" max="14345" width="9" style="6" customWidth="1"/>
    <col min="14346" max="14346" width="10" style="6" customWidth="1"/>
    <col min="14347" max="14348" width="12.42578125" style="6" customWidth="1"/>
    <col min="14349" max="14349" width="10.28515625" style="6" bestFit="1" customWidth="1"/>
    <col min="14350" max="14351" width="15.28515625" style="6" customWidth="1"/>
    <col min="14352" max="14352" width="13.5703125" style="6" customWidth="1"/>
    <col min="14353" max="14353" width="19" style="6" customWidth="1"/>
    <col min="14354" max="14354" width="8.28515625" style="6"/>
    <col min="14355" max="14355" width="11.42578125" style="6" customWidth="1"/>
    <col min="14356" max="14595" width="8.28515625" style="6"/>
    <col min="14596" max="14596" width="4.5703125" style="6" customWidth="1"/>
    <col min="14597" max="14597" width="28.42578125" style="6" customWidth="1"/>
    <col min="14598" max="14598" width="32.140625" style="6" customWidth="1"/>
    <col min="14599" max="14599" width="13" style="6" customWidth="1"/>
    <col min="14600" max="14600" width="9.28515625" style="6" customWidth="1"/>
    <col min="14601" max="14601" width="9" style="6" customWidth="1"/>
    <col min="14602" max="14602" width="10" style="6" customWidth="1"/>
    <col min="14603" max="14604" width="12.42578125" style="6" customWidth="1"/>
    <col min="14605" max="14605" width="10.28515625" style="6" bestFit="1" customWidth="1"/>
    <col min="14606" max="14607" width="15.28515625" style="6" customWidth="1"/>
    <col min="14608" max="14608" width="13.5703125" style="6" customWidth="1"/>
    <col min="14609" max="14609" width="19" style="6" customWidth="1"/>
    <col min="14610" max="14610" width="8.28515625" style="6"/>
    <col min="14611" max="14611" width="11.42578125" style="6" customWidth="1"/>
    <col min="14612" max="14851" width="8.28515625" style="6"/>
    <col min="14852" max="14852" width="4.5703125" style="6" customWidth="1"/>
    <col min="14853" max="14853" width="28.42578125" style="6" customWidth="1"/>
    <col min="14854" max="14854" width="32.140625" style="6" customWidth="1"/>
    <col min="14855" max="14855" width="13" style="6" customWidth="1"/>
    <col min="14856" max="14856" width="9.28515625" style="6" customWidth="1"/>
    <col min="14857" max="14857" width="9" style="6" customWidth="1"/>
    <col min="14858" max="14858" width="10" style="6" customWidth="1"/>
    <col min="14859" max="14860" width="12.42578125" style="6" customWidth="1"/>
    <col min="14861" max="14861" width="10.28515625" style="6" bestFit="1" customWidth="1"/>
    <col min="14862" max="14863" width="15.28515625" style="6" customWidth="1"/>
    <col min="14864" max="14864" width="13.5703125" style="6" customWidth="1"/>
    <col min="14865" max="14865" width="19" style="6" customWidth="1"/>
    <col min="14866" max="14866" width="8.28515625" style="6"/>
    <col min="14867" max="14867" width="11.42578125" style="6" customWidth="1"/>
    <col min="14868" max="15107" width="8.28515625" style="6"/>
    <col min="15108" max="15108" width="4.5703125" style="6" customWidth="1"/>
    <col min="15109" max="15109" width="28.42578125" style="6" customWidth="1"/>
    <col min="15110" max="15110" width="32.140625" style="6" customWidth="1"/>
    <col min="15111" max="15111" width="13" style="6" customWidth="1"/>
    <col min="15112" max="15112" width="9.28515625" style="6" customWidth="1"/>
    <col min="15113" max="15113" width="9" style="6" customWidth="1"/>
    <col min="15114" max="15114" width="10" style="6" customWidth="1"/>
    <col min="15115" max="15116" width="12.42578125" style="6" customWidth="1"/>
    <col min="15117" max="15117" width="10.28515625" style="6" bestFit="1" customWidth="1"/>
    <col min="15118" max="15119" width="15.28515625" style="6" customWidth="1"/>
    <col min="15120" max="15120" width="13.5703125" style="6" customWidth="1"/>
    <col min="15121" max="15121" width="19" style="6" customWidth="1"/>
    <col min="15122" max="15122" width="8.28515625" style="6"/>
    <col min="15123" max="15123" width="11.42578125" style="6" customWidth="1"/>
    <col min="15124" max="15363" width="8.28515625" style="6"/>
    <col min="15364" max="15364" width="4.5703125" style="6" customWidth="1"/>
    <col min="15365" max="15365" width="28.42578125" style="6" customWidth="1"/>
    <col min="15366" max="15366" width="32.140625" style="6" customWidth="1"/>
    <col min="15367" max="15367" width="13" style="6" customWidth="1"/>
    <col min="15368" max="15368" width="9.28515625" style="6" customWidth="1"/>
    <col min="15369" max="15369" width="9" style="6" customWidth="1"/>
    <col min="15370" max="15370" width="10" style="6" customWidth="1"/>
    <col min="15371" max="15372" width="12.42578125" style="6" customWidth="1"/>
    <col min="15373" max="15373" width="10.28515625" style="6" bestFit="1" customWidth="1"/>
    <col min="15374" max="15375" width="15.28515625" style="6" customWidth="1"/>
    <col min="15376" max="15376" width="13.5703125" style="6" customWidth="1"/>
    <col min="15377" max="15377" width="19" style="6" customWidth="1"/>
    <col min="15378" max="15378" width="8.28515625" style="6"/>
    <col min="15379" max="15379" width="11.42578125" style="6" customWidth="1"/>
    <col min="15380" max="15619" width="8.28515625" style="6"/>
    <col min="15620" max="15620" width="4.5703125" style="6" customWidth="1"/>
    <col min="15621" max="15621" width="28.42578125" style="6" customWidth="1"/>
    <col min="15622" max="15622" width="32.140625" style="6" customWidth="1"/>
    <col min="15623" max="15623" width="13" style="6" customWidth="1"/>
    <col min="15624" max="15624" width="9.28515625" style="6" customWidth="1"/>
    <col min="15625" max="15625" width="9" style="6" customWidth="1"/>
    <col min="15626" max="15626" width="10" style="6" customWidth="1"/>
    <col min="15627" max="15628" width="12.42578125" style="6" customWidth="1"/>
    <col min="15629" max="15629" width="10.28515625" style="6" bestFit="1" customWidth="1"/>
    <col min="15630" max="15631" width="15.28515625" style="6" customWidth="1"/>
    <col min="15632" max="15632" width="13.5703125" style="6" customWidth="1"/>
    <col min="15633" max="15633" width="19" style="6" customWidth="1"/>
    <col min="15634" max="15634" width="8.28515625" style="6"/>
    <col min="15635" max="15635" width="11.42578125" style="6" customWidth="1"/>
    <col min="15636" max="15875" width="8.28515625" style="6"/>
    <col min="15876" max="15876" width="4.5703125" style="6" customWidth="1"/>
    <col min="15877" max="15877" width="28.42578125" style="6" customWidth="1"/>
    <col min="15878" max="15878" width="32.140625" style="6" customWidth="1"/>
    <col min="15879" max="15879" width="13" style="6" customWidth="1"/>
    <col min="15880" max="15880" width="9.28515625" style="6" customWidth="1"/>
    <col min="15881" max="15881" width="9" style="6" customWidth="1"/>
    <col min="15882" max="15882" width="10" style="6" customWidth="1"/>
    <col min="15883" max="15884" width="12.42578125" style="6" customWidth="1"/>
    <col min="15885" max="15885" width="10.28515625" style="6" bestFit="1" customWidth="1"/>
    <col min="15886" max="15887" width="15.28515625" style="6" customWidth="1"/>
    <col min="15888" max="15888" width="13.5703125" style="6" customWidth="1"/>
    <col min="15889" max="15889" width="19" style="6" customWidth="1"/>
    <col min="15890" max="15890" width="8.28515625" style="6"/>
    <col min="15891" max="15891" width="11.42578125" style="6" customWidth="1"/>
    <col min="15892" max="16131" width="8.28515625" style="6"/>
    <col min="16132" max="16132" width="4.5703125" style="6" customWidth="1"/>
    <col min="16133" max="16133" width="28.42578125" style="6" customWidth="1"/>
    <col min="16134" max="16134" width="32.140625" style="6" customWidth="1"/>
    <col min="16135" max="16135" width="13" style="6" customWidth="1"/>
    <col min="16136" max="16136" width="9.28515625" style="6" customWidth="1"/>
    <col min="16137" max="16137" width="9" style="6" customWidth="1"/>
    <col min="16138" max="16138" width="10" style="6" customWidth="1"/>
    <col min="16139" max="16140" width="12.42578125" style="6" customWidth="1"/>
    <col min="16141" max="16141" width="10.28515625" style="6" bestFit="1" customWidth="1"/>
    <col min="16142" max="16143" width="15.28515625" style="6" customWidth="1"/>
    <col min="16144" max="16144" width="13.5703125" style="6" customWidth="1"/>
    <col min="16145" max="16145" width="19" style="6" customWidth="1"/>
    <col min="16146" max="16146" width="8.28515625" style="6"/>
    <col min="16147" max="16147" width="11.42578125" style="6" customWidth="1"/>
    <col min="16148" max="16384" width="8.28515625" style="6"/>
  </cols>
  <sheetData>
    <row r="1" spans="1:23" x14ac:dyDescent="0.25">
      <c r="A1" s="1" t="s">
        <v>0</v>
      </c>
      <c r="B1" s="1"/>
      <c r="C1" s="1"/>
      <c r="D1" s="2"/>
      <c r="E1" s="3"/>
      <c r="F1" s="2"/>
      <c r="G1" s="2"/>
      <c r="H1" s="2"/>
      <c r="I1" s="2"/>
      <c r="J1" s="4" t="s">
        <v>1</v>
      </c>
      <c r="K1" s="4"/>
      <c r="L1" s="4"/>
      <c r="M1" s="4"/>
      <c r="N1" s="4"/>
      <c r="O1" s="4"/>
    </row>
    <row r="2" spans="1:23" x14ac:dyDescent="0.25">
      <c r="A2" s="7" t="s">
        <v>2</v>
      </c>
      <c r="B2" s="7"/>
      <c r="C2" s="7"/>
      <c r="D2" s="3"/>
      <c r="E2" s="3"/>
      <c r="F2" s="3"/>
      <c r="G2" s="3"/>
      <c r="H2" s="3"/>
      <c r="I2" s="3"/>
      <c r="J2" s="8" t="s">
        <v>3</v>
      </c>
      <c r="K2" s="8"/>
      <c r="L2" s="8"/>
      <c r="M2" s="8"/>
      <c r="N2" s="8"/>
      <c r="O2" s="8"/>
    </row>
    <row r="3" spans="1:23" ht="3.75" customHeight="1" x14ac:dyDescent="0.25">
      <c r="M3" s="10"/>
      <c r="N3" s="10"/>
      <c r="O3" s="11"/>
    </row>
    <row r="4" spans="1:23" x14ac:dyDescent="0.25">
      <c r="K4" s="12" t="s">
        <v>4</v>
      </c>
      <c r="L4" s="12"/>
      <c r="M4" s="12"/>
      <c r="N4" s="12"/>
      <c r="O4" s="12"/>
      <c r="P4" s="12"/>
    </row>
    <row r="5" spans="1:23" ht="15.75" customHeight="1" x14ac:dyDescent="0.25">
      <c r="A5" s="13" t="s">
        <v>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3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23" ht="15" customHeight="1" x14ac:dyDescent="0.25">
      <c r="A7" s="12" t="s">
        <v>58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23" x14ac:dyDescent="0.25">
      <c r="O8" s="14" t="s">
        <v>6</v>
      </c>
    </row>
    <row r="9" spans="1:23" ht="18" customHeight="1" x14ac:dyDescent="0.25">
      <c r="A9" s="15" t="s">
        <v>7</v>
      </c>
      <c r="B9" s="15" t="s">
        <v>8</v>
      </c>
      <c r="C9" s="15" t="s">
        <v>9</v>
      </c>
      <c r="D9" s="16" t="s">
        <v>10</v>
      </c>
      <c r="E9" s="16" t="s">
        <v>11</v>
      </c>
      <c r="F9" s="17" t="s">
        <v>12</v>
      </c>
      <c r="G9" s="18"/>
      <c r="H9" s="18"/>
      <c r="I9" s="19"/>
      <c r="J9" s="20" t="s">
        <v>13</v>
      </c>
      <c r="K9" s="15" t="s">
        <v>14</v>
      </c>
      <c r="L9" s="15"/>
      <c r="M9" s="15"/>
      <c r="N9" s="15"/>
      <c r="O9" s="15"/>
      <c r="P9" s="21" t="s">
        <v>15</v>
      </c>
    </row>
    <row r="10" spans="1:23" ht="28.5" customHeight="1" x14ac:dyDescent="0.25">
      <c r="A10" s="15"/>
      <c r="B10" s="15"/>
      <c r="C10" s="15"/>
      <c r="D10" s="22"/>
      <c r="E10" s="23"/>
      <c r="F10" s="24"/>
      <c r="G10" s="25"/>
      <c r="H10" s="25"/>
      <c r="I10" s="26"/>
      <c r="J10" s="15"/>
      <c r="K10" s="15" t="s">
        <v>16</v>
      </c>
      <c r="L10" s="27" t="s">
        <v>17</v>
      </c>
      <c r="M10" s="28"/>
      <c r="N10" s="29"/>
      <c r="O10" s="16" t="s">
        <v>18</v>
      </c>
      <c r="P10" s="22"/>
      <c r="Q10" s="30"/>
    </row>
    <row r="11" spans="1:23" ht="31.5" x14ac:dyDescent="0.25">
      <c r="A11" s="15"/>
      <c r="B11" s="15"/>
      <c r="C11" s="15"/>
      <c r="D11" s="31"/>
      <c r="E11" s="32"/>
      <c r="F11" s="33" t="s">
        <v>19</v>
      </c>
      <c r="G11" s="33" t="s">
        <v>20</v>
      </c>
      <c r="H11" s="33" t="s">
        <v>21</v>
      </c>
      <c r="I11" s="33" t="s">
        <v>22</v>
      </c>
      <c r="J11" s="15"/>
      <c r="K11" s="15"/>
      <c r="L11" s="34" t="s">
        <v>23</v>
      </c>
      <c r="M11" s="34" t="s">
        <v>24</v>
      </c>
      <c r="N11" s="34" t="s">
        <v>25</v>
      </c>
      <c r="O11" s="31"/>
      <c r="P11" s="22"/>
      <c r="Q11" s="6" t="s">
        <v>26</v>
      </c>
      <c r="R11" s="6" t="s">
        <v>27</v>
      </c>
      <c r="S11" s="6" t="s">
        <v>28</v>
      </c>
      <c r="T11" s="6" t="s">
        <v>29</v>
      </c>
      <c r="U11" s="6" t="s">
        <v>30</v>
      </c>
    </row>
    <row r="12" spans="1:23" s="42" customFormat="1" ht="25.15" customHeight="1" x14ac:dyDescent="0.25">
      <c r="A12" s="35" t="s">
        <v>31</v>
      </c>
      <c r="B12" s="36" t="s">
        <v>32</v>
      </c>
      <c r="C12" s="37"/>
      <c r="D12" s="37"/>
      <c r="E12" s="38">
        <f t="shared" ref="E12" si="0">SUM(F12:I12)</f>
        <v>2502.8000000000002</v>
      </c>
      <c r="F12" s="38">
        <f>SUM(F13:F24)</f>
        <v>128.69999999999999</v>
      </c>
      <c r="G12" s="38">
        <f>SUM(G13:G24)</f>
        <v>0</v>
      </c>
      <c r="H12" s="38">
        <f>SUM(H13:H24)</f>
        <v>467.3</v>
      </c>
      <c r="I12" s="38">
        <f>SUM(I13:I24)</f>
        <v>1906.8000000000002</v>
      </c>
      <c r="J12" s="39">
        <f>SUM(J13:J30)</f>
        <v>2328829179</v>
      </c>
      <c r="K12" s="39">
        <f>SUM(K13:K30)</f>
        <v>1890564940</v>
      </c>
      <c r="L12" s="39">
        <f>SUM(L13:L30)</f>
        <v>46534163</v>
      </c>
      <c r="M12" s="39">
        <f>SUM(M13:M30)</f>
        <v>131576160</v>
      </c>
      <c r="N12" s="39">
        <f>SUM(N13:N30)</f>
        <v>0</v>
      </c>
      <c r="O12" s="39">
        <f>SUM(O13:O30)</f>
        <v>260153916</v>
      </c>
      <c r="P12" s="40"/>
      <c r="Q12" s="41">
        <f>SUM(Q13:Q13)</f>
        <v>0</v>
      </c>
      <c r="R12" s="41">
        <f>SUM(R13:R13)</f>
        <v>0</v>
      </c>
      <c r="S12" s="41">
        <f>SUM(S13:S13)</f>
        <v>0</v>
      </c>
      <c r="T12" s="41">
        <f>SUM(T13:T13)</f>
        <v>0</v>
      </c>
      <c r="U12" s="41">
        <f>SUM(U13:U13)</f>
        <v>0</v>
      </c>
      <c r="W12" s="43">
        <f>SUM(Q12:S12)</f>
        <v>0</v>
      </c>
    </row>
    <row r="13" spans="1:23" s="42" customFormat="1" ht="30.6" customHeight="1" x14ac:dyDescent="0.25">
      <c r="A13" s="44">
        <v>1</v>
      </c>
      <c r="B13" s="45" t="s">
        <v>33</v>
      </c>
      <c r="C13" s="46" t="s">
        <v>34</v>
      </c>
      <c r="D13" s="47" t="s">
        <v>35</v>
      </c>
      <c r="E13" s="48">
        <f>SUM(F13:I13)</f>
        <v>779.6</v>
      </c>
      <c r="F13" s="49"/>
      <c r="G13" s="50"/>
      <c r="H13" s="50"/>
      <c r="I13" s="50">
        <f>'[1]Đào Võ (lúa)'!F13</f>
        <v>779.6</v>
      </c>
      <c r="J13" s="51">
        <f>SUM(K13:O13)</f>
        <v>501930240</v>
      </c>
      <c r="K13" s="52">
        <f>'[1]Đào Võ (lúa)'!I13</f>
        <v>473061280</v>
      </c>
      <c r="L13" s="52">
        <f>'[1]Đào Võ (lúa)'!I17</f>
        <v>3800000</v>
      </c>
      <c r="M13" s="52">
        <f>'[1]Đào Võ (lúa)'!I19</f>
        <v>9822960</v>
      </c>
      <c r="N13" s="52">
        <v>0</v>
      </c>
      <c r="O13" s="52">
        <f>'[1]Đào Võ (lúa)'!I21</f>
        <v>15246000</v>
      </c>
      <c r="P13" s="53"/>
      <c r="Q13" s="54"/>
    </row>
    <row r="14" spans="1:23" s="42" customFormat="1" ht="30.6" customHeight="1" x14ac:dyDescent="0.25">
      <c r="A14" s="47">
        <v>2</v>
      </c>
      <c r="B14" s="55" t="s">
        <v>36</v>
      </c>
      <c r="C14" s="56" t="s">
        <v>34</v>
      </c>
      <c r="D14" s="47"/>
      <c r="E14" s="57">
        <f>SUM(F14:I14)</f>
        <v>48</v>
      </c>
      <c r="F14" s="58">
        <f>'[1]Đào Võ (nhà)'!F13</f>
        <v>48</v>
      </c>
      <c r="G14" s="58"/>
      <c r="H14" s="58"/>
      <c r="I14" s="58"/>
      <c r="J14" s="59">
        <f t="shared" ref="J14:J18" si="1">SUM(K14:O14)</f>
        <v>183387800</v>
      </c>
      <c r="K14" s="60">
        <f>'[1]Đào Võ (nhà)'!I13</f>
        <v>177312000</v>
      </c>
      <c r="L14" s="60">
        <f>'[1]Đào Võ (nhà)'!I18</f>
        <v>0</v>
      </c>
      <c r="M14" s="60">
        <f>'[1]Đào Võ (nhà)'!I19</f>
        <v>6075800</v>
      </c>
      <c r="N14" s="60">
        <v>0</v>
      </c>
      <c r="O14" s="60">
        <v>0</v>
      </c>
      <c r="P14" s="61"/>
    </row>
    <row r="15" spans="1:23" s="42" customFormat="1" ht="30.6" customHeight="1" x14ac:dyDescent="0.25">
      <c r="A15" s="47">
        <v>3</v>
      </c>
      <c r="B15" s="55" t="s">
        <v>37</v>
      </c>
      <c r="C15" s="56" t="s">
        <v>34</v>
      </c>
      <c r="D15" s="47" t="s">
        <v>38</v>
      </c>
      <c r="E15" s="57">
        <f t="shared" ref="E15:E27" si="2">SUM(F15:I15)</f>
        <v>628.6</v>
      </c>
      <c r="F15" s="58"/>
      <c r="G15" s="58"/>
      <c r="H15" s="58"/>
      <c r="I15" s="58">
        <f>'[1]Trương Thị Thu'!F13</f>
        <v>628.6</v>
      </c>
      <c r="J15" s="59">
        <f t="shared" si="1"/>
        <v>388034780</v>
      </c>
      <c r="K15" s="60">
        <f>'[1]Trương Thị Thu'!I13</f>
        <v>381434480</v>
      </c>
      <c r="L15" s="60">
        <f>'[1]Trương Thị Thu'!I17</f>
        <v>0</v>
      </c>
      <c r="M15" s="60">
        <f>'[1]Trương Thị Thu'!I18</f>
        <v>6600300</v>
      </c>
      <c r="N15" s="60">
        <v>0</v>
      </c>
      <c r="O15" s="60">
        <v>0</v>
      </c>
      <c r="P15" s="61"/>
    </row>
    <row r="16" spans="1:23" s="42" customFormat="1" ht="30.6" customHeight="1" x14ac:dyDescent="0.25">
      <c r="A16" s="47">
        <v>4</v>
      </c>
      <c r="B16" s="55" t="s">
        <v>39</v>
      </c>
      <c r="C16" s="56" t="s">
        <v>34</v>
      </c>
      <c r="D16" s="47"/>
      <c r="E16" s="57">
        <f t="shared" si="2"/>
        <v>0</v>
      </c>
      <c r="F16" s="58"/>
      <c r="G16" s="58"/>
      <c r="H16" s="58"/>
      <c r="I16" s="58"/>
      <c r="J16" s="59">
        <f t="shared" si="1"/>
        <v>15280163</v>
      </c>
      <c r="K16" s="60">
        <v>0</v>
      </c>
      <c r="L16" s="60">
        <f>'[1]Nguyễn Văn Kế'!I15</f>
        <v>14965163</v>
      </c>
      <c r="M16" s="60">
        <f>'[1]Nguyễn Văn Kế'!I24</f>
        <v>315000</v>
      </c>
      <c r="N16" s="60">
        <v>0</v>
      </c>
      <c r="O16" s="60">
        <v>0</v>
      </c>
      <c r="P16" s="61"/>
    </row>
    <row r="17" spans="1:16" s="42" customFormat="1" ht="30.6" customHeight="1" x14ac:dyDescent="0.25">
      <c r="A17" s="47">
        <v>5</v>
      </c>
      <c r="B17" s="55" t="s">
        <v>40</v>
      </c>
      <c r="C17" s="56" t="s">
        <v>34</v>
      </c>
      <c r="D17" s="47"/>
      <c r="E17" s="57">
        <f t="shared" si="2"/>
        <v>0</v>
      </c>
      <c r="F17" s="58"/>
      <c r="G17" s="58"/>
      <c r="H17" s="58"/>
      <c r="I17" s="58"/>
      <c r="J17" s="59">
        <f t="shared" si="1"/>
        <v>13980750</v>
      </c>
      <c r="K17" s="60">
        <v>0</v>
      </c>
      <c r="L17" s="60">
        <f>'[1]Nguyễn Văn Cận'!I15</f>
        <v>10315750</v>
      </c>
      <c r="M17" s="60">
        <f>'[1]Nguyễn Văn Cận'!I20</f>
        <v>3665000</v>
      </c>
      <c r="N17" s="60">
        <v>0</v>
      </c>
      <c r="O17" s="60">
        <v>0</v>
      </c>
      <c r="P17" s="61"/>
    </row>
    <row r="18" spans="1:16" s="42" customFormat="1" x14ac:dyDescent="0.25">
      <c r="A18" s="47">
        <v>6</v>
      </c>
      <c r="B18" s="55" t="s">
        <v>41</v>
      </c>
      <c r="C18" s="56" t="s">
        <v>34</v>
      </c>
      <c r="D18" s="47"/>
      <c r="E18" s="57">
        <f t="shared" si="2"/>
        <v>80.7</v>
      </c>
      <c r="F18" s="58">
        <f>'[1]Nguyễn Văn Thanh'!F13</f>
        <v>80.7</v>
      </c>
      <c r="G18" s="58"/>
      <c r="H18" s="58"/>
      <c r="I18" s="58"/>
      <c r="J18" s="59">
        <f t="shared" si="1"/>
        <v>282448250</v>
      </c>
      <c r="K18" s="60">
        <f>'[1]Nguyễn Văn Thanh'!I13</f>
        <v>262275000</v>
      </c>
      <c r="L18" s="60">
        <f>'[1]Nguyễn Văn Thanh'!I17</f>
        <v>17453250</v>
      </c>
      <c r="M18" s="60">
        <f>'[1]Nguyễn Văn Thanh'!I26</f>
        <v>2720000</v>
      </c>
      <c r="N18" s="60">
        <v>0</v>
      </c>
      <c r="O18" s="60">
        <v>0</v>
      </c>
      <c r="P18" s="61"/>
    </row>
    <row r="19" spans="1:16" s="42" customFormat="1" x14ac:dyDescent="0.25">
      <c r="A19" s="47">
        <v>7</v>
      </c>
      <c r="B19" s="62" t="s">
        <v>42</v>
      </c>
      <c r="C19" s="63" t="s">
        <v>34</v>
      </c>
      <c r="D19" s="47" t="s">
        <v>43</v>
      </c>
      <c r="E19" s="64">
        <f>SUM(F19:I20)</f>
        <v>467.3</v>
      </c>
      <c r="F19" s="58"/>
      <c r="G19" s="58"/>
      <c r="H19" s="58">
        <f>'[1]Cao Văn Xuân'!F13</f>
        <v>225</v>
      </c>
      <c r="I19" s="58"/>
      <c r="J19" s="59">
        <f>SUM(K19:O19)</f>
        <v>158235000</v>
      </c>
      <c r="K19" s="65">
        <f>'[1]Cao Văn Xuân'!I13</f>
        <v>141525000</v>
      </c>
      <c r="L19" s="65">
        <v>0</v>
      </c>
      <c r="M19" s="65">
        <f>'[1]Cao Văn Xuân'!I18</f>
        <v>15621000</v>
      </c>
      <c r="N19" s="56">
        <v>0</v>
      </c>
      <c r="O19" s="65">
        <f>'[1]Cao Văn Xuân'!I24</f>
        <v>1089000</v>
      </c>
      <c r="P19" s="56"/>
    </row>
    <row r="20" spans="1:16" s="42" customFormat="1" x14ac:dyDescent="0.25">
      <c r="A20" s="47">
        <v>8</v>
      </c>
      <c r="B20" s="66" t="s">
        <v>44</v>
      </c>
      <c r="C20" s="63" t="s">
        <v>34</v>
      </c>
      <c r="D20" s="47" t="s">
        <v>43</v>
      </c>
      <c r="E20" s="67"/>
      <c r="F20" s="58"/>
      <c r="G20" s="58"/>
      <c r="H20" s="58">
        <f>'[1]Cao Đức Chi'!F13</f>
        <v>242.3</v>
      </c>
      <c r="I20" s="58"/>
      <c r="J20" s="59">
        <f>SUM(K20:O20)</f>
        <v>171348700</v>
      </c>
      <c r="K20" s="65">
        <f>'[1]Cao Đức Chi'!I13</f>
        <v>152406700</v>
      </c>
      <c r="L20" s="56">
        <v>0</v>
      </c>
      <c r="M20" s="65">
        <f>'[1]Cao Đức Chi'!I18</f>
        <v>17853000</v>
      </c>
      <c r="N20" s="56">
        <v>0</v>
      </c>
      <c r="O20" s="65">
        <f>'[1]Cao Đức Chi'!I26</f>
        <v>1089000</v>
      </c>
      <c r="P20" s="56"/>
    </row>
    <row r="21" spans="1:16" s="42" customFormat="1" x14ac:dyDescent="0.25">
      <c r="A21" s="47">
        <v>9</v>
      </c>
      <c r="B21" s="55" t="s">
        <v>45</v>
      </c>
      <c r="C21" s="56" t="s">
        <v>34</v>
      </c>
      <c r="D21" s="47" t="s">
        <v>38</v>
      </c>
      <c r="E21" s="57">
        <f t="shared" si="2"/>
        <v>498.6</v>
      </c>
      <c r="F21" s="58"/>
      <c r="G21" s="58"/>
      <c r="H21" s="58"/>
      <c r="I21" s="58">
        <f>'[1]Nguyễn Thị Tường'!F13</f>
        <v>498.6</v>
      </c>
      <c r="J21" s="59">
        <f t="shared" ref="J21:J30" si="3">SUM(K21:O21)</f>
        <v>308832840</v>
      </c>
      <c r="K21" s="60">
        <f>'[1]Nguyễn Thị Tường'!I13</f>
        <v>302550480</v>
      </c>
      <c r="L21" s="60">
        <f>'[1]Nguyễn Thị Tường'!I17</f>
        <v>0</v>
      </c>
      <c r="M21" s="60">
        <f>'[1]Nguyễn Thị Tường'!I18</f>
        <v>6282360</v>
      </c>
      <c r="N21" s="60">
        <v>0</v>
      </c>
      <c r="O21" s="60">
        <v>0</v>
      </c>
      <c r="P21" s="61"/>
    </row>
    <row r="22" spans="1:16" s="42" customFormat="1" x14ac:dyDescent="0.25">
      <c r="A22" s="47">
        <v>10</v>
      </c>
      <c r="B22" s="55" t="s">
        <v>46</v>
      </c>
      <c r="C22" s="56" t="s">
        <v>34</v>
      </c>
      <c r="D22" s="47"/>
      <c r="E22" s="57">
        <f t="shared" si="2"/>
        <v>0</v>
      </c>
      <c r="F22" s="58"/>
      <c r="G22" s="58"/>
      <c r="H22" s="58"/>
      <c r="I22" s="58"/>
      <c r="J22" s="59">
        <f t="shared" si="3"/>
        <v>43087872</v>
      </c>
      <c r="K22" s="60">
        <v>0</v>
      </c>
      <c r="L22" s="60">
        <v>0</v>
      </c>
      <c r="M22" s="60">
        <f>'[1]Đào Võ UB'!I16</f>
        <v>8836380</v>
      </c>
      <c r="N22" s="60">
        <v>0</v>
      </c>
      <c r="O22" s="60">
        <f>'[1]Đào Võ UB'!I19</f>
        <v>34251492</v>
      </c>
      <c r="P22" s="61"/>
    </row>
    <row r="23" spans="1:16" s="42" customFormat="1" x14ac:dyDescent="0.25">
      <c r="A23" s="47">
        <v>11</v>
      </c>
      <c r="B23" s="55" t="s">
        <v>47</v>
      </c>
      <c r="C23" s="56" t="s">
        <v>34</v>
      </c>
      <c r="D23" s="47"/>
      <c r="E23" s="57">
        <f t="shared" si="2"/>
        <v>0</v>
      </c>
      <c r="F23" s="58"/>
      <c r="G23" s="58"/>
      <c r="H23" s="58"/>
      <c r="I23" s="58"/>
      <c r="J23" s="59">
        <f t="shared" si="3"/>
        <v>21227520</v>
      </c>
      <c r="K23" s="60">
        <v>0</v>
      </c>
      <c r="L23" s="60">
        <v>0</v>
      </c>
      <c r="M23" s="60">
        <f>'[1]Trương Của UB'!I16</f>
        <v>4353300</v>
      </c>
      <c r="N23" s="60">
        <v>0</v>
      </c>
      <c r="O23" s="60">
        <f>'[1]Trương Của UB'!I18</f>
        <v>16874220</v>
      </c>
      <c r="P23" s="61"/>
    </row>
    <row r="24" spans="1:16" s="42" customFormat="1" x14ac:dyDescent="0.25">
      <c r="A24" s="47">
        <v>12</v>
      </c>
      <c r="B24" s="68" t="s">
        <v>48</v>
      </c>
      <c r="C24" s="56" t="s">
        <v>34</v>
      </c>
      <c r="D24" s="69"/>
      <c r="E24" s="57">
        <f t="shared" si="2"/>
        <v>0</v>
      </c>
      <c r="F24" s="70"/>
      <c r="G24" s="70"/>
      <c r="H24" s="70"/>
      <c r="I24" s="70"/>
      <c r="J24" s="59">
        <f t="shared" si="3"/>
        <v>29595648</v>
      </c>
      <c r="K24" s="65">
        <v>0</v>
      </c>
      <c r="L24" s="65">
        <v>0</v>
      </c>
      <c r="M24" s="65">
        <f>'[1]Nguyễn Thị Thu UB'!I16</f>
        <v>6069420</v>
      </c>
      <c r="N24" s="65">
        <v>0</v>
      </c>
      <c r="O24" s="65">
        <f>'[1]Nguyễn Thị Thu UB'!I18</f>
        <v>23526228</v>
      </c>
      <c r="P24" s="56"/>
    </row>
    <row r="25" spans="1:16" s="42" customFormat="1" x14ac:dyDescent="0.25">
      <c r="A25" s="47">
        <v>13</v>
      </c>
      <c r="B25" s="68" t="s">
        <v>49</v>
      </c>
      <c r="C25" s="56" t="s">
        <v>34</v>
      </c>
      <c r="D25" s="69"/>
      <c r="E25" s="57">
        <f t="shared" si="2"/>
        <v>0</v>
      </c>
      <c r="F25" s="70"/>
      <c r="G25" s="70"/>
      <c r="H25" s="70"/>
      <c r="I25" s="70"/>
      <c r="J25" s="59">
        <f t="shared" si="3"/>
        <v>34566144</v>
      </c>
      <c r="K25" s="65">
        <v>0</v>
      </c>
      <c r="L25" s="65">
        <v>0</v>
      </c>
      <c r="M25" s="65">
        <f>'[1]Nguyễn Văn Trầm UB'!I16</f>
        <v>7088760</v>
      </c>
      <c r="N25" s="65">
        <v>0</v>
      </c>
      <c r="O25" s="65">
        <f>'[1]Nguyễn Văn Trầm UB'!I18</f>
        <v>27477384</v>
      </c>
      <c r="P25" s="56"/>
    </row>
    <row r="26" spans="1:16" s="42" customFormat="1" x14ac:dyDescent="0.25">
      <c r="A26" s="47">
        <v>14</v>
      </c>
      <c r="B26" s="68" t="s">
        <v>50</v>
      </c>
      <c r="C26" s="56" t="s">
        <v>34</v>
      </c>
      <c r="D26" s="69"/>
      <c r="E26" s="57">
        <f t="shared" si="2"/>
        <v>0</v>
      </c>
      <c r="F26" s="70"/>
      <c r="G26" s="70"/>
      <c r="H26" s="70"/>
      <c r="I26" s="70"/>
      <c r="J26" s="59">
        <f t="shared" si="3"/>
        <v>18456576</v>
      </c>
      <c r="K26" s="65">
        <f>0</f>
        <v>0</v>
      </c>
      <c r="L26" s="65">
        <v>0</v>
      </c>
      <c r="M26" s="65">
        <f>'[1]Nguyễn Hữu Dừa UB'!I16</f>
        <v>3785039.9999999995</v>
      </c>
      <c r="N26" s="65">
        <v>0</v>
      </c>
      <c r="O26" s="65">
        <f>'[1]Nguyễn Hữu Dừa UB'!I18</f>
        <v>14671536</v>
      </c>
      <c r="P26" s="56"/>
    </row>
    <row r="27" spans="1:16" s="42" customFormat="1" x14ac:dyDescent="0.25">
      <c r="A27" s="47">
        <v>15</v>
      </c>
      <c r="B27" s="71" t="s">
        <v>51</v>
      </c>
      <c r="C27" s="63" t="s">
        <v>34</v>
      </c>
      <c r="D27" s="72"/>
      <c r="E27" s="73">
        <f t="shared" si="2"/>
        <v>0</v>
      </c>
      <c r="F27" s="74"/>
      <c r="G27" s="74"/>
      <c r="H27" s="74"/>
      <c r="I27" s="74"/>
      <c r="J27" s="75">
        <f t="shared" si="3"/>
        <v>31463424</v>
      </c>
      <c r="K27" s="65">
        <f>0</f>
        <v>0</v>
      </c>
      <c r="L27" s="65">
        <v>0</v>
      </c>
      <c r="M27" s="76">
        <f>'[1]Nguyễn Đức Lân UB'!I16</f>
        <v>6452460</v>
      </c>
      <c r="N27" s="65">
        <v>0</v>
      </c>
      <c r="O27" s="76">
        <f>'[1]Nguyễn Đức Lân UB'!I18</f>
        <v>25010964</v>
      </c>
      <c r="P27" s="63"/>
    </row>
    <row r="28" spans="1:16" s="42" customFormat="1" x14ac:dyDescent="0.25">
      <c r="A28" s="47">
        <v>16</v>
      </c>
      <c r="B28" s="71" t="s">
        <v>52</v>
      </c>
      <c r="C28" s="63" t="s">
        <v>34</v>
      </c>
      <c r="D28" s="72"/>
      <c r="E28" s="73"/>
      <c r="F28" s="74"/>
      <c r="G28" s="74"/>
      <c r="H28" s="74"/>
      <c r="I28" s="74"/>
      <c r="J28" s="75">
        <f t="shared" si="3"/>
        <v>35358720</v>
      </c>
      <c r="K28" s="65">
        <f>0</f>
        <v>0</v>
      </c>
      <c r="L28" s="65">
        <v>0</v>
      </c>
      <c r="M28" s="76">
        <f>'[1]Bùi Văn Hảo UB'!I16</f>
        <v>7251300</v>
      </c>
      <c r="N28" s="65">
        <v>0</v>
      </c>
      <c r="O28" s="76">
        <f>'[1]Bùi Văn Hảo UB'!I18</f>
        <v>28107420</v>
      </c>
      <c r="P28" s="63"/>
    </row>
    <row r="29" spans="1:16" s="42" customFormat="1" x14ac:dyDescent="0.25">
      <c r="A29" s="47">
        <v>17</v>
      </c>
      <c r="B29" s="71" t="s">
        <v>53</v>
      </c>
      <c r="C29" s="63" t="s">
        <v>34</v>
      </c>
      <c r="D29" s="72"/>
      <c r="E29" s="73"/>
      <c r="F29" s="74"/>
      <c r="G29" s="74"/>
      <c r="H29" s="74"/>
      <c r="I29" s="74"/>
      <c r="J29" s="75">
        <f t="shared" si="3"/>
        <v>39567360</v>
      </c>
      <c r="K29" s="65">
        <f>0</f>
        <v>0</v>
      </c>
      <c r="L29" s="65">
        <v>0</v>
      </c>
      <c r="M29" s="76">
        <f>'[1]Nguyễn Thị Tiến UB'!I16</f>
        <v>8114400</v>
      </c>
      <c r="N29" s="65">
        <v>0</v>
      </c>
      <c r="O29" s="76">
        <f>'[1]Nguyễn Thị Tiến UB'!I18</f>
        <v>31452960</v>
      </c>
      <c r="P29" s="63"/>
    </row>
    <row r="30" spans="1:16" s="42" customFormat="1" x14ac:dyDescent="0.25">
      <c r="A30" s="47">
        <v>18</v>
      </c>
      <c r="B30" s="71" t="s">
        <v>54</v>
      </c>
      <c r="C30" s="63" t="s">
        <v>34</v>
      </c>
      <c r="D30" s="72"/>
      <c r="E30" s="73"/>
      <c r="F30" s="74"/>
      <c r="G30" s="74"/>
      <c r="H30" s="74"/>
      <c r="I30" s="74"/>
      <c r="J30" s="75">
        <f t="shared" si="3"/>
        <v>52027392</v>
      </c>
      <c r="K30" s="65">
        <f>0</f>
        <v>0</v>
      </c>
      <c r="L30" s="65">
        <v>0</v>
      </c>
      <c r="M30" s="76">
        <f>'[1]Nguyễn Minh Thưởng UB'!I16</f>
        <v>10669680</v>
      </c>
      <c r="N30" s="65">
        <v>0</v>
      </c>
      <c r="O30" s="76">
        <f>'[1]Nguyễn Minh Thưởng UB'!I19</f>
        <v>41357712</v>
      </c>
      <c r="P30" s="63"/>
    </row>
    <row r="31" spans="1:16" s="42" customFormat="1" ht="31.5" x14ac:dyDescent="0.25">
      <c r="A31" s="35" t="s">
        <v>55</v>
      </c>
      <c r="B31" s="77" t="s">
        <v>56</v>
      </c>
      <c r="C31" s="37"/>
      <c r="D31" s="78"/>
      <c r="E31" s="79"/>
      <c r="F31" s="78"/>
      <c r="G31" s="78"/>
      <c r="H31" s="78"/>
      <c r="I31" s="78"/>
      <c r="J31" s="39">
        <f>ROUND(J12*2%,0)</f>
        <v>46576584</v>
      </c>
      <c r="K31" s="80"/>
      <c r="L31" s="78"/>
      <c r="M31" s="78"/>
      <c r="N31" s="78"/>
      <c r="O31" s="78"/>
      <c r="P31" s="37"/>
    </row>
    <row r="32" spans="1:16" s="42" customFormat="1" ht="27" customHeight="1" x14ac:dyDescent="0.25">
      <c r="A32" s="81" t="s">
        <v>57</v>
      </c>
      <c r="B32" s="82"/>
      <c r="C32" s="36"/>
      <c r="D32" s="36"/>
      <c r="E32" s="83">
        <f>SUM(E13:E30)</f>
        <v>2502.8000000000002</v>
      </c>
      <c r="F32" s="83"/>
      <c r="G32" s="83"/>
      <c r="H32" s="83"/>
      <c r="I32" s="83"/>
      <c r="J32" s="84">
        <f>J31+J12</f>
        <v>2375405763</v>
      </c>
      <c r="K32" s="84"/>
      <c r="L32" s="84"/>
      <c r="M32" s="84"/>
      <c r="N32" s="84"/>
      <c r="O32" s="39"/>
      <c r="P32" s="85"/>
    </row>
    <row r="33" spans="1:19" x14ac:dyDescent="0.25">
      <c r="J33" s="86"/>
      <c r="K33" s="86"/>
    </row>
    <row r="34" spans="1:19" x14ac:dyDescent="0.25">
      <c r="J34" s="86"/>
    </row>
    <row r="36" spans="1:19" x14ac:dyDescent="0.25">
      <c r="E36" s="87"/>
      <c r="K36" s="86"/>
      <c r="L36" s="86"/>
    </row>
    <row r="37" spans="1:19" x14ac:dyDescent="0.25">
      <c r="K37" s="86"/>
      <c r="L37" s="86"/>
    </row>
    <row r="38" spans="1:19" x14ac:dyDescent="0.25">
      <c r="K38" s="86"/>
    </row>
    <row r="39" spans="1:19" x14ac:dyDescent="0.25">
      <c r="K39" s="86"/>
    </row>
    <row r="40" spans="1:19" x14ac:dyDescent="0.25">
      <c r="K40" s="86"/>
    </row>
    <row r="41" spans="1:19" x14ac:dyDescent="0.25">
      <c r="K41" s="86"/>
    </row>
    <row r="42" spans="1:19" x14ac:dyDescent="0.25">
      <c r="K42" s="86"/>
    </row>
    <row r="43" spans="1:19" x14ac:dyDescent="0.25">
      <c r="K43" s="86"/>
    </row>
    <row r="44" spans="1:19" s="5" customFormat="1" x14ac:dyDescent="0.25">
      <c r="A44" s="6"/>
      <c r="B44" s="6"/>
      <c r="C44" s="6"/>
      <c r="D44" s="6"/>
      <c r="E44" s="9"/>
      <c r="F44" s="6"/>
      <c r="G44" s="6"/>
      <c r="H44" s="6"/>
      <c r="I44" s="6"/>
      <c r="J44" s="6"/>
      <c r="K44" s="86"/>
      <c r="L44" s="6"/>
      <c r="M44" s="6"/>
      <c r="N44" s="6"/>
      <c r="O44" s="6"/>
      <c r="Q44" s="6"/>
      <c r="R44" s="6"/>
      <c r="S44" s="6"/>
    </row>
    <row r="45" spans="1:19" s="5" customFormat="1" x14ac:dyDescent="0.25">
      <c r="A45" s="6"/>
      <c r="B45" s="6"/>
      <c r="C45" s="6"/>
      <c r="D45" s="6"/>
      <c r="E45" s="9"/>
      <c r="F45" s="6"/>
      <c r="G45" s="6"/>
      <c r="H45" s="6"/>
      <c r="I45" s="6"/>
      <c r="J45" s="6"/>
      <c r="K45" s="88"/>
      <c r="L45" s="6"/>
      <c r="M45" s="6"/>
      <c r="N45" s="6"/>
      <c r="O45" s="6"/>
      <c r="Q45" s="6"/>
      <c r="R45" s="6"/>
      <c r="S45" s="6"/>
    </row>
    <row r="46" spans="1:19" s="5" customFormat="1" x14ac:dyDescent="0.25">
      <c r="A46" s="6"/>
      <c r="B46" s="6"/>
      <c r="C46" s="6"/>
      <c r="D46" s="6"/>
      <c r="E46" s="9"/>
      <c r="F46" s="6"/>
      <c r="G46" s="6"/>
      <c r="H46" s="6"/>
      <c r="I46" s="6"/>
      <c r="J46" s="6"/>
      <c r="K46" s="6"/>
      <c r="L46" s="6"/>
      <c r="M46" s="6"/>
      <c r="N46" s="6"/>
      <c r="O46" s="6"/>
      <c r="Q46" s="6"/>
      <c r="R46" s="6"/>
      <c r="S46" s="6"/>
    </row>
  </sheetData>
  <mergeCells count="20">
    <mergeCell ref="A32:B32"/>
    <mergeCell ref="A7:P7"/>
    <mergeCell ref="J9:J11"/>
    <mergeCell ref="K9:O9"/>
    <mergeCell ref="P9:P11"/>
    <mergeCell ref="K10:K11"/>
    <mergeCell ref="L10:N10"/>
    <mergeCell ref="O10:O11"/>
    <mergeCell ref="A9:A11"/>
    <mergeCell ref="B9:B11"/>
    <mergeCell ref="C9:C11"/>
    <mergeCell ref="D9:D11"/>
    <mergeCell ref="E9:E11"/>
    <mergeCell ref="F9:I10"/>
    <mergeCell ref="A1:C1"/>
    <mergeCell ref="J1:O1"/>
    <mergeCell ref="A2:C2"/>
    <mergeCell ref="J2:O2"/>
    <mergeCell ref="K4:P4"/>
    <mergeCell ref="A5:P6"/>
  </mergeCells>
  <printOptions horizontalCentered="1"/>
  <pageMargins left="0.27559055118110237" right="0.27559055118110237" top="0.59055118110236227" bottom="0.59055118110236227" header="0.51181102362204722" footer="0.51181102362204722"/>
  <pageSetup paperSize="8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Tổng hợp (đợt 2)</vt:lpstr>
      <vt:lpstr>'Tổng hợp (đợt 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2021-06-17T09:13:54Z</cp:lastPrinted>
  <dcterms:created xsi:type="dcterms:W3CDTF">2021-06-17T09:10:36Z</dcterms:created>
  <dcterms:modified xsi:type="dcterms:W3CDTF">2021-06-17T09:14:18Z</dcterms:modified>
</cp:coreProperties>
</file>